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ath Colloquium\"/>
    </mc:Choice>
  </mc:AlternateContent>
  <bookViews>
    <workbookView xWindow="0" yWindow="0" windowWidth="28800" windowHeight="12435"/>
  </bookViews>
  <sheets>
    <sheet name="Bid-Divide Program" sheetId="1" r:id="rId1"/>
    <sheet name="By-Hand Worksheet 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Q32" i="1" l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H6" i="1"/>
  <c r="H32" i="1" s="1"/>
  <c r="I6" i="1"/>
  <c r="I32" i="1" s="1"/>
  <c r="J6" i="1"/>
  <c r="J32" i="1" s="1"/>
  <c r="K6" i="1"/>
  <c r="K32" i="1" s="1"/>
  <c r="L6" i="1"/>
  <c r="L32" i="1" s="1"/>
  <c r="M6" i="1"/>
  <c r="M32" i="1" s="1"/>
  <c r="N6" i="1"/>
  <c r="N32" i="1" s="1"/>
  <c r="O6" i="1"/>
  <c r="O32" i="1" s="1"/>
  <c r="P6" i="1"/>
  <c r="P32" i="1" s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7" i="1"/>
  <c r="H22" i="1" s="1"/>
  <c r="AL8" i="1"/>
  <c r="AL9" i="1"/>
  <c r="AL10" i="1"/>
  <c r="AL11" i="1"/>
  <c r="AL12" i="1"/>
  <c r="AL13" i="1"/>
  <c r="AL14" i="1"/>
  <c r="AL15" i="1"/>
  <c r="AL16" i="1"/>
  <c r="H17" i="1"/>
  <c r="H18" i="1" s="1"/>
  <c r="F7" i="1"/>
  <c r="G10" i="1"/>
  <c r="G11" i="1"/>
  <c r="G12" i="1"/>
  <c r="G13" i="1"/>
  <c r="G14" i="1"/>
  <c r="G15" i="1"/>
  <c r="G16" i="1"/>
  <c r="C8" i="1"/>
  <c r="C9" i="1" s="1"/>
  <c r="C10" i="1" s="1"/>
  <c r="C11" i="1" s="1"/>
  <c r="C12" i="1" s="1"/>
  <c r="C13" i="1" s="1"/>
  <c r="C14" i="1" s="1"/>
  <c r="C15" i="1" s="1"/>
  <c r="C16" i="1" s="1"/>
  <c r="F16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I5" i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K17" i="1" s="1"/>
  <c r="E22" i="1" l="1"/>
  <c r="AE22" i="1"/>
  <c r="W22" i="1"/>
  <c r="O22" i="1"/>
  <c r="AF22" i="1"/>
  <c r="X22" i="1"/>
  <c r="P22" i="1"/>
  <c r="AJ22" i="1"/>
  <c r="AB22" i="1"/>
  <c r="T22" i="1"/>
  <c r="L22" i="1"/>
  <c r="AI22" i="1"/>
  <c r="AA22" i="1"/>
  <c r="S22" i="1"/>
  <c r="K22" i="1"/>
  <c r="AK22" i="1"/>
  <c r="AG22" i="1"/>
  <c r="AC22" i="1"/>
  <c r="Y22" i="1"/>
  <c r="U22" i="1"/>
  <c r="Q22" i="1"/>
  <c r="M22" i="1"/>
  <c r="I22" i="1"/>
  <c r="AH22" i="1"/>
  <c r="AD22" i="1"/>
  <c r="Z22" i="1"/>
  <c r="V22" i="1"/>
  <c r="R22" i="1"/>
  <c r="N22" i="1"/>
  <c r="J22" i="1"/>
  <c r="E31" i="1"/>
  <c r="J31" i="1"/>
  <c r="N31" i="1"/>
  <c r="R31" i="1"/>
  <c r="V31" i="1"/>
  <c r="Z31" i="1"/>
  <c r="AD31" i="1"/>
  <c r="AH31" i="1"/>
  <c r="I31" i="1"/>
  <c r="K31" i="1"/>
  <c r="O31" i="1"/>
  <c r="S31" i="1"/>
  <c r="W31" i="1"/>
  <c r="AA31" i="1"/>
  <c r="AE31" i="1"/>
  <c r="AI31" i="1"/>
  <c r="M31" i="1"/>
  <c r="Q31" i="1"/>
  <c r="U31" i="1"/>
  <c r="Y31" i="1"/>
  <c r="AC31" i="1"/>
  <c r="AG31" i="1"/>
  <c r="AK31" i="1"/>
  <c r="AJ31" i="1"/>
  <c r="T31" i="1"/>
  <c r="AF31" i="1"/>
  <c r="P31" i="1"/>
  <c r="AB31" i="1"/>
  <c r="L31" i="1"/>
  <c r="X31" i="1"/>
  <c r="H31" i="1"/>
  <c r="G2" i="1"/>
  <c r="AK18" i="1"/>
  <c r="AI17" i="1"/>
  <c r="AI18" i="1" s="1"/>
  <c r="AE17" i="1"/>
  <c r="AE18" i="1" s="1"/>
  <c r="AA17" i="1"/>
  <c r="AA18" i="1" s="1"/>
  <c r="W17" i="1"/>
  <c r="W18" i="1" s="1"/>
  <c r="S17" i="1"/>
  <c r="S18" i="1" s="1"/>
  <c r="O17" i="1"/>
  <c r="O18" i="1" s="1"/>
  <c r="K17" i="1"/>
  <c r="K18" i="1" s="1"/>
  <c r="AH17" i="1"/>
  <c r="AH18" i="1" s="1"/>
  <c r="AD17" i="1"/>
  <c r="AD18" i="1" s="1"/>
  <c r="Z17" i="1"/>
  <c r="Z18" i="1" s="1"/>
  <c r="V17" i="1"/>
  <c r="V18" i="1" s="1"/>
  <c r="R17" i="1"/>
  <c r="R18" i="1" s="1"/>
  <c r="N17" i="1"/>
  <c r="N18" i="1" s="1"/>
  <c r="J17" i="1"/>
  <c r="J18" i="1" s="1"/>
  <c r="AG17" i="1"/>
  <c r="AG18" i="1" s="1"/>
  <c r="AC17" i="1"/>
  <c r="AC18" i="1" s="1"/>
  <c r="Y17" i="1"/>
  <c r="Y18" i="1" s="1"/>
  <c r="U17" i="1"/>
  <c r="U18" i="1" s="1"/>
  <c r="Q17" i="1"/>
  <c r="Q18" i="1" s="1"/>
  <c r="M17" i="1"/>
  <c r="M18" i="1" s="1"/>
  <c r="I17" i="1"/>
  <c r="I18" i="1" s="1"/>
  <c r="AJ17" i="1"/>
  <c r="AJ18" i="1" s="1"/>
  <c r="AF17" i="1"/>
  <c r="AF18" i="1" s="1"/>
  <c r="AB17" i="1"/>
  <c r="AB18" i="1" s="1"/>
  <c r="X17" i="1"/>
  <c r="X18" i="1" s="1"/>
  <c r="T17" i="1"/>
  <c r="T18" i="1" s="1"/>
  <c r="P17" i="1"/>
  <c r="P18" i="1" s="1"/>
  <c r="L17" i="1"/>
  <c r="L18" i="1" s="1"/>
  <c r="F15" i="1"/>
  <c r="F13" i="1"/>
  <c r="F9" i="1"/>
  <c r="F12" i="1"/>
  <c r="F8" i="1"/>
  <c r="F11" i="1"/>
  <c r="F14" i="1"/>
  <c r="F10" i="1"/>
  <c r="J26" i="1" l="1"/>
  <c r="N26" i="1"/>
  <c r="R26" i="1"/>
  <c r="V26" i="1"/>
  <c r="Z26" i="1"/>
  <c r="AD26" i="1"/>
  <c r="AH26" i="1"/>
  <c r="K26" i="1"/>
  <c r="O26" i="1"/>
  <c r="S26" i="1"/>
  <c r="W26" i="1"/>
  <c r="AA26" i="1"/>
  <c r="AE26" i="1"/>
  <c r="AI26" i="1"/>
  <c r="I26" i="1"/>
  <c r="M26" i="1"/>
  <c r="Q26" i="1"/>
  <c r="U26" i="1"/>
  <c r="Y26" i="1"/>
  <c r="AC26" i="1"/>
  <c r="AG26" i="1"/>
  <c r="AK26" i="1"/>
  <c r="T26" i="1"/>
  <c r="AJ26" i="1"/>
  <c r="X26" i="1"/>
  <c r="L26" i="1"/>
  <c r="AB26" i="1"/>
  <c r="P26" i="1"/>
  <c r="AF26" i="1"/>
  <c r="J30" i="1"/>
  <c r="N30" i="1"/>
  <c r="R30" i="1"/>
  <c r="V30" i="1"/>
  <c r="Z30" i="1"/>
  <c r="AD30" i="1"/>
  <c r="AH30" i="1"/>
  <c r="K30" i="1"/>
  <c r="O30" i="1"/>
  <c r="S30" i="1"/>
  <c r="W30" i="1"/>
  <c r="AA30" i="1"/>
  <c r="AE30" i="1"/>
  <c r="AI30" i="1"/>
  <c r="I30" i="1"/>
  <c r="M30" i="1"/>
  <c r="Q30" i="1"/>
  <c r="U30" i="1"/>
  <c r="Y30" i="1"/>
  <c r="AC30" i="1"/>
  <c r="AG30" i="1"/>
  <c r="AK30" i="1"/>
  <c r="T30" i="1"/>
  <c r="AJ30" i="1"/>
  <c r="X30" i="1"/>
  <c r="L30" i="1"/>
  <c r="AB30" i="1"/>
  <c r="P30" i="1"/>
  <c r="AF30" i="1"/>
  <c r="J29" i="1"/>
  <c r="N29" i="1"/>
  <c r="R29" i="1"/>
  <c r="V29" i="1"/>
  <c r="Z29" i="1"/>
  <c r="AD29" i="1"/>
  <c r="AH29" i="1"/>
  <c r="K29" i="1"/>
  <c r="O29" i="1"/>
  <c r="S29" i="1"/>
  <c r="W29" i="1"/>
  <c r="AA29" i="1"/>
  <c r="AE29" i="1"/>
  <c r="AI29" i="1"/>
  <c r="M29" i="1"/>
  <c r="Q29" i="1"/>
  <c r="U29" i="1"/>
  <c r="Y29" i="1"/>
  <c r="AC29" i="1"/>
  <c r="AG29" i="1"/>
  <c r="AK29" i="1"/>
  <c r="P29" i="1"/>
  <c r="AF29" i="1"/>
  <c r="I29" i="1"/>
  <c r="T29" i="1"/>
  <c r="AJ29" i="1"/>
  <c r="X29" i="1"/>
  <c r="L29" i="1"/>
  <c r="AB29" i="1"/>
  <c r="J24" i="1"/>
  <c r="N24" i="1"/>
  <c r="R24" i="1"/>
  <c r="V24" i="1"/>
  <c r="Z24" i="1"/>
  <c r="AD24" i="1"/>
  <c r="AH24" i="1"/>
  <c r="L24" i="1"/>
  <c r="P24" i="1"/>
  <c r="T24" i="1"/>
  <c r="X24" i="1"/>
  <c r="AB24" i="1"/>
  <c r="AF24" i="1"/>
  <c r="AJ24" i="1"/>
  <c r="K24" i="1"/>
  <c r="O24" i="1"/>
  <c r="S24" i="1"/>
  <c r="W24" i="1"/>
  <c r="AA24" i="1"/>
  <c r="AE24" i="1"/>
  <c r="AI24" i="1"/>
  <c r="M24" i="1"/>
  <c r="Q24" i="1"/>
  <c r="U24" i="1"/>
  <c r="Y24" i="1"/>
  <c r="AC24" i="1"/>
  <c r="AG24" i="1"/>
  <c r="AK24" i="1"/>
  <c r="I24" i="1"/>
  <c r="J28" i="1"/>
  <c r="N28" i="1"/>
  <c r="R28" i="1"/>
  <c r="V28" i="1"/>
  <c r="Z28" i="1"/>
  <c r="AD28" i="1"/>
  <c r="AH28" i="1"/>
  <c r="K28" i="1"/>
  <c r="O28" i="1"/>
  <c r="S28" i="1"/>
  <c r="W28" i="1"/>
  <c r="AA28" i="1"/>
  <c r="AE28" i="1"/>
  <c r="AI28" i="1"/>
  <c r="M28" i="1"/>
  <c r="Q28" i="1"/>
  <c r="U28" i="1"/>
  <c r="Y28" i="1"/>
  <c r="AC28" i="1"/>
  <c r="AG28" i="1"/>
  <c r="AK28" i="1"/>
  <c r="I28" i="1"/>
  <c r="L28" i="1"/>
  <c r="AB28" i="1"/>
  <c r="P28" i="1"/>
  <c r="AF28" i="1"/>
  <c r="T28" i="1"/>
  <c r="AJ28" i="1"/>
  <c r="X28" i="1"/>
  <c r="J23" i="1"/>
  <c r="N23" i="1"/>
  <c r="R23" i="1"/>
  <c r="V23" i="1"/>
  <c r="Z23" i="1"/>
  <c r="AD23" i="1"/>
  <c r="AH23" i="1"/>
  <c r="I23" i="1"/>
  <c r="L23" i="1"/>
  <c r="P23" i="1"/>
  <c r="T23" i="1"/>
  <c r="X23" i="1"/>
  <c r="AB23" i="1"/>
  <c r="AF23" i="1"/>
  <c r="AJ23" i="1"/>
  <c r="K23" i="1"/>
  <c r="O23" i="1"/>
  <c r="S23" i="1"/>
  <c r="W23" i="1"/>
  <c r="AA23" i="1"/>
  <c r="AE23" i="1"/>
  <c r="AI23" i="1"/>
  <c r="M23" i="1"/>
  <c r="Q23" i="1"/>
  <c r="U23" i="1"/>
  <c r="Y23" i="1"/>
  <c r="AC23" i="1"/>
  <c r="AG23" i="1"/>
  <c r="AK23" i="1"/>
  <c r="J25" i="1"/>
  <c r="N25" i="1"/>
  <c r="R25" i="1"/>
  <c r="V25" i="1"/>
  <c r="Z25" i="1"/>
  <c r="AD25" i="1"/>
  <c r="AH25" i="1"/>
  <c r="L25" i="1"/>
  <c r="P25" i="1"/>
  <c r="T25" i="1"/>
  <c r="X25" i="1"/>
  <c r="AB25" i="1"/>
  <c r="K25" i="1"/>
  <c r="O25" i="1"/>
  <c r="S25" i="1"/>
  <c r="W25" i="1"/>
  <c r="AA25" i="1"/>
  <c r="AE25" i="1"/>
  <c r="AI25" i="1"/>
  <c r="M25" i="1"/>
  <c r="Q25" i="1"/>
  <c r="U25" i="1"/>
  <c r="Y25" i="1"/>
  <c r="AC25" i="1"/>
  <c r="AG25" i="1"/>
  <c r="AK25" i="1"/>
  <c r="AF25" i="1"/>
  <c r="AJ25" i="1"/>
  <c r="I25" i="1"/>
  <c r="J27" i="1"/>
  <c r="N27" i="1"/>
  <c r="R27" i="1"/>
  <c r="V27" i="1"/>
  <c r="Z27" i="1"/>
  <c r="AD27" i="1"/>
  <c r="AH27" i="1"/>
  <c r="I27" i="1"/>
  <c r="K27" i="1"/>
  <c r="O27" i="1"/>
  <c r="S27" i="1"/>
  <c r="W27" i="1"/>
  <c r="AA27" i="1"/>
  <c r="AE27" i="1"/>
  <c r="AI27" i="1"/>
  <c r="M27" i="1"/>
  <c r="Q27" i="1"/>
  <c r="U27" i="1"/>
  <c r="Y27" i="1"/>
  <c r="AC27" i="1"/>
  <c r="AG27" i="1"/>
  <c r="AK27" i="1"/>
  <c r="X27" i="1"/>
  <c r="L27" i="1"/>
  <c r="AB27" i="1"/>
  <c r="P27" i="1"/>
  <c r="AF27" i="1"/>
  <c r="T27" i="1"/>
  <c r="AJ27" i="1"/>
  <c r="E27" i="1"/>
  <c r="H27" i="1"/>
  <c r="E29" i="1"/>
  <c r="H29" i="1"/>
  <c r="E24" i="1"/>
  <c r="H24" i="1"/>
  <c r="E26" i="1"/>
  <c r="H26" i="1"/>
  <c r="E28" i="1"/>
  <c r="H28" i="1"/>
  <c r="E25" i="1"/>
  <c r="H25" i="1"/>
  <c r="E23" i="1"/>
  <c r="H23" i="1"/>
  <c r="E30" i="1"/>
  <c r="H30" i="1"/>
  <c r="G3" i="1"/>
  <c r="G4" i="1" s="1"/>
  <c r="H33" i="1" l="1"/>
  <c r="AE33" i="1"/>
  <c r="N33" i="1"/>
  <c r="AC33" i="1"/>
  <c r="M33" i="1"/>
  <c r="W33" i="1"/>
  <c r="AH33" i="1"/>
  <c r="R33" i="1"/>
  <c r="AI33" i="1"/>
  <c r="AF33" i="1"/>
  <c r="P33" i="1"/>
  <c r="AD33" i="1"/>
  <c r="AA33" i="1"/>
  <c r="AB33" i="1"/>
  <c r="AG33" i="1"/>
  <c r="Q33" i="1"/>
  <c r="T33" i="1"/>
  <c r="Y33" i="1"/>
  <c r="S33" i="1"/>
  <c r="L33" i="1"/>
  <c r="AK33" i="1"/>
  <c r="U33" i="1"/>
  <c r="O33" i="1"/>
  <c r="Z33" i="1"/>
  <c r="AJ33" i="1"/>
  <c r="J33" i="1"/>
  <c r="K33" i="1"/>
  <c r="X33" i="1"/>
  <c r="I33" i="1"/>
  <c r="V33" i="1"/>
  <c r="AG19" i="1"/>
  <c r="AG20" i="1" s="1"/>
  <c r="AG35" i="1" s="1"/>
  <c r="AK19" i="1"/>
  <c r="AK20" i="1" s="1"/>
  <c r="AB19" i="1"/>
  <c r="AB20" i="1" s="1"/>
  <c r="AA19" i="1"/>
  <c r="AA20" i="1" s="1"/>
  <c r="AD19" i="1"/>
  <c r="AD20" i="1" s="1"/>
  <c r="Y19" i="1"/>
  <c r="Y20" i="1" s="1"/>
  <c r="AC19" i="1"/>
  <c r="AC20" i="1" s="1"/>
  <c r="T19" i="1"/>
  <c r="T20" i="1" s="1"/>
  <c r="W19" i="1"/>
  <c r="W20" i="1" s="1"/>
  <c r="Z19" i="1"/>
  <c r="Z20" i="1" s="1"/>
  <c r="AJ19" i="1"/>
  <c r="AJ20" i="1" s="1"/>
  <c r="AJ35" i="1" s="1"/>
  <c r="AH19" i="1"/>
  <c r="AH20" i="1" s="1"/>
  <c r="AF19" i="1"/>
  <c r="AF20" i="1" s="1"/>
  <c r="U19" i="1"/>
  <c r="U20" i="1" s="1"/>
  <c r="AI19" i="1"/>
  <c r="AI20" i="1" s="1"/>
  <c r="S19" i="1"/>
  <c r="S20" i="1" s="1"/>
  <c r="V19" i="1"/>
  <c r="V20" i="1" s="1"/>
  <c r="X19" i="1"/>
  <c r="X20" i="1" s="1"/>
  <c r="X35" i="1" s="1"/>
  <c r="AE19" i="1"/>
  <c r="AE20" i="1" s="1"/>
  <c r="R19" i="1"/>
  <c r="R20" i="1" s="1"/>
  <c r="I19" i="1"/>
  <c r="I20" i="1" s="1"/>
  <c r="L19" i="1"/>
  <c r="L20" i="1" s="1"/>
  <c r="L35" i="1" s="1"/>
  <c r="P19" i="1"/>
  <c r="P20" i="1" s="1"/>
  <c r="M19" i="1"/>
  <c r="M20" i="1" s="1"/>
  <c r="H19" i="1"/>
  <c r="H20" i="1" s="1"/>
  <c r="Q19" i="1"/>
  <c r="Q20" i="1" s="1"/>
  <c r="Q35" i="1" s="1"/>
  <c r="N19" i="1"/>
  <c r="N20" i="1" s="1"/>
  <c r="O19" i="1"/>
  <c r="O20" i="1" s="1"/>
  <c r="K19" i="1"/>
  <c r="K20" i="1" s="1"/>
  <c r="K35" i="1" s="1"/>
  <c r="J19" i="1"/>
  <c r="J20" i="1" s="1"/>
  <c r="Z35" i="1" l="1"/>
  <c r="Z37" i="1" s="1"/>
  <c r="AA35" i="1"/>
  <c r="AA37" i="1" s="1"/>
  <c r="AD35" i="1"/>
  <c r="AD37" i="1" s="1"/>
  <c r="AH35" i="1"/>
  <c r="AH37" i="1" s="1"/>
  <c r="AK35" i="1"/>
  <c r="AK37" i="1" s="1"/>
  <c r="AF35" i="1"/>
  <c r="AF37" i="1" s="1"/>
  <c r="I35" i="1"/>
  <c r="I37" i="1" s="1"/>
  <c r="AI35" i="1"/>
  <c r="AI37" i="1" s="1"/>
  <c r="M35" i="1"/>
  <c r="M37" i="1" s="1"/>
  <c r="P35" i="1"/>
  <c r="P37" i="1" s="1"/>
  <c r="AE35" i="1"/>
  <c r="AE37" i="1" s="1"/>
  <c r="V35" i="1"/>
  <c r="V37" i="1" s="1"/>
  <c r="W35" i="1"/>
  <c r="W37" i="1" s="1"/>
  <c r="J35" i="1"/>
  <c r="J37" i="1" s="1"/>
  <c r="U35" i="1"/>
  <c r="U37" i="1" s="1"/>
  <c r="Y35" i="1"/>
  <c r="Y37" i="1" s="1"/>
  <c r="R35" i="1"/>
  <c r="R37" i="1" s="1"/>
  <c r="N35" i="1"/>
  <c r="N37" i="1" s="1"/>
  <c r="AC35" i="1"/>
  <c r="AC37" i="1" s="1"/>
  <c r="X37" i="1"/>
  <c r="L37" i="1"/>
  <c r="H35" i="1"/>
  <c r="H37" i="1" s="1"/>
  <c r="K37" i="1"/>
  <c r="AG37" i="1"/>
  <c r="O35" i="1"/>
  <c r="O37" i="1" s="1"/>
  <c r="S35" i="1"/>
  <c r="S37" i="1" s="1"/>
  <c r="T35" i="1"/>
  <c r="T37" i="1" s="1"/>
  <c r="Q37" i="1"/>
  <c r="AB35" i="1"/>
  <c r="AB37" i="1" s="1"/>
  <c r="AJ37" i="1"/>
  <c r="P2" i="1" l="1"/>
</calcChain>
</file>

<file path=xl/sharedStrings.xml><?xml version="1.0" encoding="utf-8"?>
<sst xmlns="http://schemas.openxmlformats.org/spreadsheetml/2006/main" count="181" uniqueCount="40">
  <si>
    <t>Names of Items</t>
  </si>
  <si>
    <t>Items</t>
  </si>
  <si>
    <t>Sum of Bids</t>
  </si>
  <si>
    <t>Share of Bids</t>
  </si>
  <si>
    <t>Equal Share of Value Pool</t>
  </si>
  <si>
    <t>INPUTS</t>
  </si>
  <si>
    <r>
      <t xml:space="preserve">People Splitting </t>
    </r>
    <r>
      <rPr>
        <i/>
        <sz val="11"/>
        <color theme="1"/>
        <rFont val="Calibri"/>
        <family val="2"/>
        <scheme val="minor"/>
      </rPr>
      <t>(up to 30)</t>
    </r>
  </si>
  <si>
    <r>
      <t xml:space="preserve"># of items to Split </t>
    </r>
    <r>
      <rPr>
        <i/>
        <sz val="11"/>
        <color theme="1"/>
        <rFont val="Calibri"/>
        <family val="2"/>
        <scheme val="minor"/>
      </rPr>
      <t>(up to 10)</t>
    </r>
  </si>
  <si>
    <t>Value Pool</t>
  </si>
  <si>
    <t>Sum of High Bids =</t>
  </si>
  <si>
    <t>Total Shares of Bids =</t>
  </si>
  <si>
    <t>Value Pool Balance =</t>
  </si>
  <si>
    <t>Max Bids</t>
  </si>
  <si>
    <t>TOTAL FAIR SHARE</t>
  </si>
  <si>
    <t>TOTAL VALUE AWARDED</t>
  </si>
  <si>
    <t>Compensation</t>
  </si>
  <si>
    <t>FINAL SETTLEMENT VALUE</t>
  </si>
  <si>
    <t>Is it fair??</t>
  </si>
  <si>
    <t>Instructions:</t>
  </si>
  <si>
    <r>
      <rPr>
        <b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 Enter the number of items there are to split, and the number of people to split the items. </t>
    </r>
    <r>
      <rPr>
        <b/>
        <sz val="11"/>
        <color theme="1"/>
        <rFont val="Calibri"/>
        <family val="2"/>
        <scheme val="minor"/>
      </rPr>
      <t>2)</t>
    </r>
    <r>
      <rPr>
        <sz val="11"/>
        <color theme="1"/>
        <rFont val="Calibri"/>
        <family val="2"/>
        <scheme val="minor"/>
      </rPr>
      <t xml:space="preserve">  Input the names of the people who are going to split the items and names for each of the items.  </t>
    </r>
    <r>
      <rPr>
        <b/>
        <sz val="11"/>
        <color theme="1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  Enter the bid from each person for each item, and the sheet will calculate the rest!</t>
    </r>
  </si>
  <si>
    <t>Names of People</t>
  </si>
  <si>
    <t>Person 1</t>
  </si>
  <si>
    <t>Person 2</t>
  </si>
  <si>
    <t>Person 3</t>
  </si>
  <si>
    <t>Item</t>
  </si>
  <si>
    <t>Bid =</t>
  </si>
  <si>
    <t>1)</t>
  </si>
  <si>
    <t>2)</t>
  </si>
  <si>
    <t>3)</t>
  </si>
  <si>
    <t>4)</t>
  </si>
  <si>
    <t>Share of Value-Pool Bal</t>
  </si>
  <si>
    <t>Total Fair Share</t>
  </si>
  <si>
    <t>Value Awarded</t>
  </si>
  <si>
    <t>Total Value Awarded</t>
  </si>
  <si>
    <t>Final Settlement Value</t>
  </si>
  <si>
    <t>High Bid</t>
  </si>
  <si>
    <t>Total Shares of Bids</t>
  </si>
  <si>
    <t>Total High Bids</t>
  </si>
  <si>
    <t>Value-Pool Balance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</si>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</sst>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rgb="FF0033CC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darkUp">
        <bgColor theme="0" tint="-0.24994659260841701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3" borderId="0" applyFont="0" applyAlignment="0">
      <alignment horizontal="center"/>
    </xf>
  </cellStyleXfs>
  <cellXfs count="9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/>
    <xf numFmtId="0" fontId="2" fillId="0" borderId="1" xfId="0" applyFont="1" applyBorder="1" applyAlignment="1">
      <alignment horizontal="right"/>
    </xf>
    <xf numFmtId="44" fontId="0" fillId="0" borderId="0" xfId="1" applyFont="1" applyBorder="1"/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/>
    <xf numFmtId="0" fontId="2" fillId="0" borderId="22" xfId="0" applyFont="1" applyBorder="1" applyAlignment="1">
      <alignment horizontal="center" vertical="center"/>
    </xf>
    <xf numFmtId="0" fontId="0" fillId="0" borderId="23" xfId="0" applyBorder="1"/>
    <xf numFmtId="0" fontId="0" fillId="0" borderId="23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0" fillId="0" borderId="24" xfId="0" applyBorder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4" fontId="0" fillId="0" borderId="25" xfId="1" applyFont="1" applyBorder="1" applyAlignment="1">
      <alignment horizontal="center"/>
    </xf>
    <xf numFmtId="44" fontId="0" fillId="0" borderId="23" xfId="1" applyFont="1" applyBorder="1" applyAlignment="1">
      <alignment horizontal="center"/>
    </xf>
    <xf numFmtId="44" fontId="0" fillId="0" borderId="24" xfId="1" applyFont="1" applyBorder="1" applyAlignment="1">
      <alignment horizontal="center"/>
    </xf>
    <xf numFmtId="44" fontId="0" fillId="0" borderId="0" xfId="0" applyNumberFormat="1" applyBorder="1"/>
    <xf numFmtId="0" fontId="9" fillId="0" borderId="0" xfId="0" applyFont="1" applyBorder="1" applyAlignment="1">
      <alignment horizontal="center"/>
    </xf>
    <xf numFmtId="0" fontId="3" fillId="2" borderId="6" xfId="2" applyBorder="1" applyAlignment="1">
      <alignment horizontal="center" vertical="center"/>
    </xf>
    <xf numFmtId="0" fontId="3" fillId="2" borderId="0" xfId="2" applyBorder="1" applyAlignment="1"/>
    <xf numFmtId="0" fontId="3" fillId="2" borderId="0" xfId="2" applyBorder="1" applyAlignment="1">
      <alignment horizontal="center"/>
    </xf>
    <xf numFmtId="0" fontId="3" fillId="2" borderId="8" xfId="2" applyBorder="1" applyAlignment="1">
      <alignment horizontal="center" vertical="center"/>
    </xf>
    <xf numFmtId="0" fontId="3" fillId="2" borderId="5" xfId="2" applyBorder="1" applyAlignment="1"/>
    <xf numFmtId="0" fontId="3" fillId="2" borderId="5" xfId="2" applyBorder="1" applyAlignment="1">
      <alignment horizontal="center"/>
    </xf>
    <xf numFmtId="0" fontId="3" fillId="2" borderId="0" xfId="2" applyBorder="1" applyAlignment="1">
      <alignment horizontal="center" vertical="center"/>
    </xf>
    <xf numFmtId="0" fontId="3" fillId="2" borderId="0" xfId="2" applyBorder="1" applyAlignment="1">
      <alignment horizontal="right"/>
    </xf>
    <xf numFmtId="0" fontId="3" fillId="2" borderId="3" xfId="2" applyBorder="1" applyAlignment="1">
      <alignment vertical="top" wrapText="1"/>
    </xf>
    <xf numFmtId="0" fontId="3" fillId="2" borderId="3" xfId="2" applyBorder="1" applyAlignment="1"/>
    <xf numFmtId="0" fontId="3" fillId="2" borderId="5" xfId="2" applyBorder="1" applyAlignment="1">
      <alignment horizontal="right"/>
    </xf>
    <xf numFmtId="0" fontId="3" fillId="2" borderId="9" xfId="2" applyBorder="1" applyAlignment="1"/>
    <xf numFmtId="0" fontId="3" fillId="2" borderId="11" xfId="2" applyBorder="1" applyAlignment="1"/>
    <xf numFmtId="0" fontId="3" fillId="2" borderId="7" xfId="2" applyBorder="1" applyAlignment="1"/>
    <xf numFmtId="0" fontId="3" fillId="2" borderId="7" xfId="2" applyBorder="1" applyAlignment="1">
      <alignment horizontal="center"/>
    </xf>
    <xf numFmtId="164" fontId="3" fillId="2" borderId="0" xfId="2" applyNumberFormat="1" applyBorder="1"/>
    <xf numFmtId="0" fontId="13" fillId="0" borderId="0" xfId="0" applyFont="1" applyBorder="1" applyAlignment="1" applyProtection="1">
      <alignment horizontal="center"/>
      <protection hidden="1"/>
    </xf>
    <xf numFmtId="0" fontId="0" fillId="3" borderId="0" xfId="3" applyFont="1" applyAlignment="1"/>
    <xf numFmtId="0" fontId="0" fillId="3" borderId="6" xfId="3" applyFont="1" applyBorder="1" applyAlignment="1"/>
    <xf numFmtId="44" fontId="0" fillId="3" borderId="7" xfId="1" applyFont="1" applyFill="1" applyBorder="1" applyAlignment="1"/>
    <xf numFmtId="0" fontId="0" fillId="3" borderId="6" xfId="3" applyFont="1" applyBorder="1" applyAlignment="1">
      <alignment horizontal="left"/>
    </xf>
    <xf numFmtId="0" fontId="0" fillId="3" borderId="0" xfId="3" applyFont="1" applyFill="1" applyBorder="1" applyAlignment="1"/>
    <xf numFmtId="0" fontId="0" fillId="3" borderId="0" xfId="3" applyFont="1" applyBorder="1" applyAlignment="1"/>
    <xf numFmtId="0" fontId="10" fillId="3" borderId="0" xfId="3" applyFont="1" applyFill="1" applyBorder="1" applyAlignment="1">
      <alignment horizontal="center"/>
    </xf>
    <xf numFmtId="0" fontId="14" fillId="3" borderId="0" xfId="3" applyFont="1" applyBorder="1" applyAlignment="1"/>
    <xf numFmtId="0" fontId="2" fillId="3" borderId="0" xfId="3" applyFont="1" applyFill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2" fillId="0" borderId="1" xfId="0" applyFont="1" applyBorder="1"/>
    <xf numFmtId="0" fontId="2" fillId="0" borderId="29" xfId="0" applyFont="1" applyBorder="1" applyAlignment="1">
      <alignment horizontal="left"/>
    </xf>
    <xf numFmtId="0" fontId="0" fillId="0" borderId="29" xfId="0" applyBorder="1"/>
    <xf numFmtId="44" fontId="0" fillId="0" borderId="29" xfId="1" applyFont="1" applyBorder="1"/>
    <xf numFmtId="0" fontId="10" fillId="0" borderId="27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27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2" borderId="0" xfId="2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textRotation="45"/>
    </xf>
    <xf numFmtId="0" fontId="11" fillId="0" borderId="6" xfId="0" applyFont="1" applyBorder="1" applyAlignment="1">
      <alignment horizontal="center" vertical="center" textRotation="45"/>
    </xf>
    <xf numFmtId="0" fontId="11" fillId="0" borderId="8" xfId="0" applyFont="1" applyBorder="1" applyAlignment="1">
      <alignment horizontal="center" vertical="center" textRotation="45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26" xfId="0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3" fillId="2" borderId="0" xfId="2" applyBorder="1" applyAlignment="1">
      <alignment horizontal="right"/>
    </xf>
    <xf numFmtId="0" fontId="6" fillId="0" borderId="12" xfId="0" applyFont="1" applyBorder="1" applyAlignment="1">
      <alignment horizontal="right" vertical="center" textRotation="90"/>
    </xf>
    <xf numFmtId="0" fontId="6" fillId="0" borderId="16" xfId="0" applyFont="1" applyBorder="1" applyAlignment="1">
      <alignment horizontal="right" vertical="center" textRotation="90"/>
    </xf>
    <xf numFmtId="0" fontId="6" fillId="0" borderId="13" xfId="0" applyFont="1" applyBorder="1" applyAlignment="1">
      <alignment horizontal="right" vertical="center" textRotation="90"/>
    </xf>
    <xf numFmtId="0" fontId="2" fillId="0" borderId="1" xfId="0" applyFont="1" applyBorder="1" applyAlignment="1">
      <alignment horizontal="center" textRotation="45"/>
    </xf>
    <xf numFmtId="0" fontId="10" fillId="0" borderId="27" xfId="0" applyFont="1" applyBorder="1" applyAlignment="1">
      <alignment horizontal="center"/>
    </xf>
  </cellXfs>
  <cellStyles count="4">
    <cellStyle name="Accent5" xfId="2" builtinId="45"/>
    <cellStyle name="Currency" xfId="1" builtinId="4"/>
    <cellStyle name="Gray Out" xfId="3"/>
    <cellStyle name="Normal" xfId="0" builtinId="0"/>
  </cellStyles>
  <dxfs count="4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"/>
  <sheetViews>
    <sheetView tabSelected="1" zoomScaleNormal="100" workbookViewId="0">
      <selection activeCell="H7" sqref="H7:Q9"/>
    </sheetView>
  </sheetViews>
  <sheetFormatPr defaultRowHeight="15" x14ac:dyDescent="0.25"/>
  <cols>
    <col min="1" max="1" width="7" style="4" customWidth="1"/>
    <col min="2" max="2" width="36.28515625" bestFit="1" customWidth="1"/>
    <col min="3" max="3" width="4.28515625" style="2" bestFit="1" customWidth="1"/>
    <col min="4" max="4" width="16.5703125" bestFit="1" customWidth="1"/>
    <col min="5" max="5" width="24" style="1" bestFit="1" customWidth="1"/>
    <col min="6" max="6" width="4.28515625" style="2" bestFit="1" customWidth="1"/>
    <col min="7" max="7" width="23.42578125" style="2" bestFit="1" customWidth="1"/>
    <col min="8" max="37" width="12.28515625" customWidth="1"/>
    <col min="38" max="38" width="11.5703125" bestFit="1" customWidth="1"/>
  </cols>
  <sheetData>
    <row r="1" spans="1:39" ht="48" customHeight="1" thickBot="1" x14ac:dyDescent="0.3">
      <c r="A1" s="64" t="s">
        <v>5</v>
      </c>
      <c r="B1" s="65"/>
      <c r="C1" s="77" t="s">
        <v>18</v>
      </c>
      <c r="D1" s="78"/>
      <c r="E1" s="79" t="s">
        <v>19</v>
      </c>
      <c r="F1" s="80"/>
      <c r="G1" s="80"/>
      <c r="H1" s="80"/>
      <c r="I1" s="80"/>
      <c r="J1" s="80"/>
      <c r="K1" s="80"/>
      <c r="L1" s="81"/>
      <c r="M1" s="37"/>
      <c r="N1" s="38"/>
      <c r="O1" s="38"/>
      <c r="P1" s="37"/>
      <c r="Q1" s="37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41"/>
    </row>
    <row r="2" spans="1:39" ht="15" customHeight="1" x14ac:dyDescent="0.25">
      <c r="A2" s="6">
        <v>10</v>
      </c>
      <c r="B2" s="7" t="s">
        <v>6</v>
      </c>
      <c r="C2" s="31"/>
      <c r="D2" s="82" t="s">
        <v>8</v>
      </c>
      <c r="E2" s="89" t="s">
        <v>9</v>
      </c>
      <c r="F2" s="89"/>
      <c r="G2" s="24">
        <f>SUM(AL7:AL16)</f>
        <v>0</v>
      </c>
      <c r="H2" s="30"/>
      <c r="I2" s="30"/>
      <c r="J2" s="30"/>
      <c r="K2" s="30"/>
      <c r="L2" s="30"/>
      <c r="M2" s="30"/>
      <c r="N2" s="73" t="s">
        <v>17</v>
      </c>
      <c r="O2" s="74"/>
      <c r="P2" s="85" t="str">
        <f>IF(AND(H20=H37,I20=I37,J20=J37,K20=K37,L20=L37,M20=M37,N20=N37,O20=O37,P20=P37,Q20=Q37,R20=R37,S20=S37,T20=T37,U20=U37,V20=V37,W20=W37,X20=X37,Y20=Y37,Z20=Z37,AA20=AA37,AB20=AB37,AC20=AC37,AD20=AD37,AE20=AE37,AF20=AF37,AG20=AG37,AH20=AH37,AI20=AI37,AJ20=AJ37,AK20=AK37),"YES","NO")</f>
        <v>YES</v>
      </c>
      <c r="Q2" s="86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42"/>
    </row>
    <row r="3" spans="1:39" ht="19.5" customHeight="1" thickBot="1" x14ac:dyDescent="0.3">
      <c r="A3" s="10">
        <v>3</v>
      </c>
      <c r="B3" s="11" t="s">
        <v>7</v>
      </c>
      <c r="C3" s="31"/>
      <c r="D3" s="83"/>
      <c r="E3" s="69" t="s">
        <v>10</v>
      </c>
      <c r="F3" s="69"/>
      <c r="G3" s="25">
        <f>SUM(H18:AK18)</f>
        <v>0</v>
      </c>
      <c r="H3" s="30"/>
      <c r="I3" s="30"/>
      <c r="J3" s="30"/>
      <c r="K3" s="30"/>
      <c r="L3" s="30"/>
      <c r="M3" s="30"/>
      <c r="N3" s="75"/>
      <c r="O3" s="76"/>
      <c r="P3" s="87"/>
      <c r="Q3" s="88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42"/>
    </row>
    <row r="4" spans="1:39" ht="19.5" customHeight="1" thickBot="1" x14ac:dyDescent="0.35">
      <c r="A4" s="66" t="s">
        <v>20</v>
      </c>
      <c r="B4" s="67"/>
      <c r="C4" s="31"/>
      <c r="D4" s="84"/>
      <c r="E4" s="68" t="s">
        <v>11</v>
      </c>
      <c r="F4" s="68"/>
      <c r="G4" s="26">
        <f>G2-G3</f>
        <v>0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42"/>
    </row>
    <row r="5" spans="1:39" s="2" customFormat="1" ht="15.75" thickBot="1" x14ac:dyDescent="0.3">
      <c r="A5" s="12">
        <v>1</v>
      </c>
      <c r="B5" s="13"/>
      <c r="C5" s="31"/>
      <c r="D5" s="31"/>
      <c r="E5" s="36"/>
      <c r="F5" s="31"/>
      <c r="G5" s="31"/>
      <c r="H5" s="45">
        <v>1</v>
      </c>
      <c r="I5" s="45">
        <f t="shared" ref="I5:AK5" si="0">IF(H5&lt;$A$2,H5+1,"")</f>
        <v>2</v>
      </c>
      <c r="J5" s="45">
        <f t="shared" si="0"/>
        <v>3</v>
      </c>
      <c r="K5" s="45">
        <f t="shared" si="0"/>
        <v>4</v>
      </c>
      <c r="L5" s="45">
        <f t="shared" si="0"/>
        <v>5</v>
      </c>
      <c r="M5" s="45">
        <f t="shared" si="0"/>
        <v>6</v>
      </c>
      <c r="N5" s="45">
        <f t="shared" si="0"/>
        <v>7</v>
      </c>
      <c r="O5" s="45">
        <f t="shared" si="0"/>
        <v>8</v>
      </c>
      <c r="P5" s="45">
        <f t="shared" si="0"/>
        <v>9</v>
      </c>
      <c r="Q5" s="45">
        <f t="shared" si="0"/>
        <v>10</v>
      </c>
      <c r="R5" s="45" t="str">
        <f t="shared" si="0"/>
        <v/>
      </c>
      <c r="S5" s="45" t="str">
        <f t="shared" si="0"/>
        <v/>
      </c>
      <c r="T5" s="45" t="str">
        <f t="shared" si="0"/>
        <v/>
      </c>
      <c r="U5" s="45" t="str">
        <f t="shared" si="0"/>
        <v/>
      </c>
      <c r="V5" s="45" t="str">
        <f t="shared" si="0"/>
        <v/>
      </c>
      <c r="W5" s="45" t="str">
        <f t="shared" si="0"/>
        <v/>
      </c>
      <c r="X5" s="45" t="str">
        <f t="shared" si="0"/>
        <v/>
      </c>
      <c r="Y5" s="45" t="str">
        <f t="shared" si="0"/>
        <v/>
      </c>
      <c r="Z5" s="45" t="str">
        <f t="shared" si="0"/>
        <v/>
      </c>
      <c r="AA5" s="45" t="str">
        <f t="shared" si="0"/>
        <v/>
      </c>
      <c r="AB5" s="45" t="str">
        <f t="shared" si="0"/>
        <v/>
      </c>
      <c r="AC5" s="45" t="str">
        <f t="shared" si="0"/>
        <v/>
      </c>
      <c r="AD5" s="45" t="str">
        <f t="shared" si="0"/>
        <v/>
      </c>
      <c r="AE5" s="45" t="str">
        <f t="shared" si="0"/>
        <v/>
      </c>
      <c r="AF5" s="45" t="str">
        <f t="shared" si="0"/>
        <v/>
      </c>
      <c r="AG5" s="45" t="str">
        <f t="shared" si="0"/>
        <v/>
      </c>
      <c r="AH5" s="45" t="str">
        <f t="shared" si="0"/>
        <v/>
      </c>
      <c r="AI5" s="45" t="str">
        <f t="shared" si="0"/>
        <v/>
      </c>
      <c r="AJ5" s="45" t="str">
        <f t="shared" si="0"/>
        <v/>
      </c>
      <c r="AK5" s="45" t="str">
        <f t="shared" si="0"/>
        <v/>
      </c>
      <c r="AL5" s="31"/>
      <c r="AM5" s="43"/>
    </row>
    <row r="6" spans="1:39" s="3" customFormat="1" ht="19.5" thickBot="1" x14ac:dyDescent="0.35">
      <c r="A6" s="12">
        <f t="shared" ref="A6:A34" si="1">IF(A5&lt;$A$2,A5+1,"")</f>
        <v>2</v>
      </c>
      <c r="B6" s="14"/>
      <c r="C6" s="90" t="s">
        <v>0</v>
      </c>
      <c r="D6" s="91"/>
      <c r="E6" s="36"/>
      <c r="F6" s="31"/>
      <c r="G6" s="31"/>
      <c r="H6" s="28" t="str">
        <f>IF(ISBLANK($B5),"",$B5)</f>
        <v/>
      </c>
      <c r="I6" s="28" t="str">
        <f>IF(ISBLANK($B6),"",$B6)</f>
        <v/>
      </c>
      <c r="J6" s="28" t="str">
        <f>IF(ISBLANK($B7),"",$B7)</f>
        <v/>
      </c>
      <c r="K6" s="28" t="str">
        <f>IF(ISBLANK($B8),"",$B8)</f>
        <v/>
      </c>
      <c r="L6" s="28" t="str">
        <f>IF(ISBLANK($B9),"",$B9)</f>
        <v/>
      </c>
      <c r="M6" s="28" t="str">
        <f>IF(ISBLANK($B10),"",$B10)</f>
        <v/>
      </c>
      <c r="N6" s="28" t="str">
        <f>IF(ISBLANK($B11),"",$B11)</f>
        <v/>
      </c>
      <c r="O6" s="28" t="str">
        <f>IF(ISBLANK($B12),"",$B12)</f>
        <v/>
      </c>
      <c r="P6" s="28" t="str">
        <f>IF(ISBLANK($B13),"",$B13)</f>
        <v/>
      </c>
      <c r="Q6" s="28" t="str">
        <f>IF(ISBLANK($B14),"",$B14)</f>
        <v/>
      </c>
      <c r="R6" s="28" t="str">
        <f>IF(ISBLANK($B15),"",$B15)</f>
        <v/>
      </c>
      <c r="S6" s="28" t="str">
        <f>IF(ISBLANK($B16),"",$B16)</f>
        <v/>
      </c>
      <c r="T6" s="28" t="str">
        <f>IF(ISBLANK($B17),"",$B17)</f>
        <v/>
      </c>
      <c r="U6" s="28" t="str">
        <f>IF(ISBLANK($B18),"",$B18)</f>
        <v/>
      </c>
      <c r="V6" s="28" t="str">
        <f>IF(ISBLANK($B19),"",$B19)</f>
        <v/>
      </c>
      <c r="W6" s="28" t="str">
        <f>IF(ISBLANK($B20),"",$B20)</f>
        <v/>
      </c>
      <c r="X6" s="28" t="str">
        <f>IF(ISBLANK($B21),"",$B21)</f>
        <v/>
      </c>
      <c r="Y6" s="28" t="str">
        <f>IF(ISBLANK($B22),"",$B22)</f>
        <v/>
      </c>
      <c r="Z6" s="28" t="str">
        <f>IF(ISBLANK($B23),"",$B23)</f>
        <v/>
      </c>
      <c r="AA6" s="28" t="str">
        <f>IF(ISBLANK($B24),"",$B24)</f>
        <v/>
      </c>
      <c r="AB6" s="28" t="str">
        <f>IF(ISBLANK($B25),"",$B25)</f>
        <v/>
      </c>
      <c r="AC6" s="28" t="str">
        <f>IF(ISBLANK($B26),"",$B26)</f>
        <v/>
      </c>
      <c r="AD6" s="28" t="str">
        <f>IF(ISBLANK($B27),"",$B27)</f>
        <v/>
      </c>
      <c r="AE6" s="28" t="str">
        <f>IF(ISBLANK($B28),"",$B28)</f>
        <v/>
      </c>
      <c r="AF6" s="28" t="str">
        <f>IF(ISBLANK($B29),"",$B29)</f>
        <v/>
      </c>
      <c r="AG6" s="28" t="str">
        <f>IF(ISBLANK($B30),"",$B30)</f>
        <v/>
      </c>
      <c r="AH6" s="28" t="str">
        <f>IF(ISBLANK($B31),"",$B31)</f>
        <v/>
      </c>
      <c r="AI6" s="28" t="str">
        <f>IF(ISBLANK($B32),"",$B32)</f>
        <v/>
      </c>
      <c r="AJ6" s="28" t="str">
        <f>IF(ISBLANK($B33),"",$B33)</f>
        <v/>
      </c>
      <c r="AK6" s="28" t="str">
        <f>IF(ISBLANK($B34),"",$B34)</f>
        <v/>
      </c>
      <c r="AL6" s="31" t="s">
        <v>12</v>
      </c>
      <c r="AM6" s="43"/>
    </row>
    <row r="7" spans="1:39" x14ac:dyDescent="0.25">
      <c r="A7" s="12">
        <f t="shared" si="1"/>
        <v>3</v>
      </c>
      <c r="B7" s="13"/>
      <c r="C7" s="17">
        <v>1</v>
      </c>
      <c r="D7" s="13"/>
      <c r="E7" s="93" t="s">
        <v>1</v>
      </c>
      <c r="F7" s="19">
        <f t="shared" ref="F7:F16" si="2">C7</f>
        <v>1</v>
      </c>
      <c r="G7" s="21" t="str">
        <f t="shared" ref="G7:G9" si="3">IF(ISBLANK(D7),"",D7)</f>
        <v/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44">
        <f t="shared" ref="AL7:AL16" si="4">MAX(H7:AK7)</f>
        <v>0</v>
      </c>
      <c r="AM7" s="42"/>
    </row>
    <row r="8" spans="1:39" ht="15" customHeight="1" x14ac:dyDescent="0.25">
      <c r="A8" s="12">
        <f t="shared" si="1"/>
        <v>4</v>
      </c>
      <c r="B8" s="13"/>
      <c r="C8" s="18">
        <f t="shared" ref="C8:C16" si="5">IF(C7&lt;$A$3,C7+1,"")</f>
        <v>2</v>
      </c>
      <c r="D8" s="13"/>
      <c r="E8" s="94"/>
      <c r="F8" s="20">
        <f t="shared" si="2"/>
        <v>2</v>
      </c>
      <c r="G8" s="21" t="str">
        <f t="shared" si="3"/>
        <v/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44">
        <f t="shared" si="4"/>
        <v>0</v>
      </c>
      <c r="AM8" s="42"/>
    </row>
    <row r="9" spans="1:39" x14ac:dyDescent="0.25">
      <c r="A9" s="12">
        <f t="shared" si="1"/>
        <v>5</v>
      </c>
      <c r="B9" s="14"/>
      <c r="C9" s="18">
        <f t="shared" si="5"/>
        <v>3</v>
      </c>
      <c r="D9" s="13"/>
      <c r="E9" s="94"/>
      <c r="F9" s="20">
        <f t="shared" si="2"/>
        <v>3</v>
      </c>
      <c r="G9" s="21" t="str">
        <f t="shared" si="3"/>
        <v/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44">
        <f t="shared" si="4"/>
        <v>0</v>
      </c>
      <c r="AM9" s="42"/>
    </row>
    <row r="10" spans="1:39" x14ac:dyDescent="0.25">
      <c r="A10" s="12">
        <f t="shared" si="1"/>
        <v>6</v>
      </c>
      <c r="B10" s="13"/>
      <c r="C10" s="18" t="str">
        <f t="shared" si="5"/>
        <v/>
      </c>
      <c r="D10" s="13"/>
      <c r="E10" s="94"/>
      <c r="F10" s="20" t="str">
        <f t="shared" si="2"/>
        <v/>
      </c>
      <c r="G10" s="21" t="str">
        <f t="shared" ref="G10:G16" si="6">IF(ISBLANK(D10),"",D10)</f>
        <v/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44">
        <f t="shared" si="4"/>
        <v>0</v>
      </c>
      <c r="AM10" s="42"/>
    </row>
    <row r="11" spans="1:39" x14ac:dyDescent="0.25">
      <c r="A11" s="12">
        <f t="shared" si="1"/>
        <v>7</v>
      </c>
      <c r="B11" s="13"/>
      <c r="C11" s="18" t="str">
        <f t="shared" si="5"/>
        <v/>
      </c>
      <c r="D11" s="13"/>
      <c r="E11" s="94"/>
      <c r="F11" s="20" t="str">
        <f t="shared" si="2"/>
        <v/>
      </c>
      <c r="G11" s="21" t="str">
        <f t="shared" si="6"/>
        <v/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44">
        <f t="shared" si="4"/>
        <v>0</v>
      </c>
      <c r="AM11" s="42"/>
    </row>
    <row r="12" spans="1:39" x14ac:dyDescent="0.25">
      <c r="A12" s="12">
        <f t="shared" si="1"/>
        <v>8</v>
      </c>
      <c r="B12" s="14"/>
      <c r="C12" s="18" t="str">
        <f t="shared" si="5"/>
        <v/>
      </c>
      <c r="D12" s="13"/>
      <c r="E12" s="94"/>
      <c r="F12" s="20" t="str">
        <f t="shared" si="2"/>
        <v/>
      </c>
      <c r="G12" s="21" t="str">
        <f t="shared" si="6"/>
        <v/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44">
        <f t="shared" si="4"/>
        <v>0</v>
      </c>
      <c r="AM12" s="42"/>
    </row>
    <row r="13" spans="1:39" x14ac:dyDescent="0.25">
      <c r="A13" s="12">
        <f t="shared" si="1"/>
        <v>9</v>
      </c>
      <c r="B13" s="13"/>
      <c r="C13" s="18" t="str">
        <f t="shared" si="5"/>
        <v/>
      </c>
      <c r="D13" s="13"/>
      <c r="E13" s="94"/>
      <c r="F13" s="20" t="str">
        <f t="shared" si="2"/>
        <v/>
      </c>
      <c r="G13" s="21" t="str">
        <f t="shared" si="6"/>
        <v/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44">
        <f t="shared" si="4"/>
        <v>0</v>
      </c>
      <c r="AM13" s="42"/>
    </row>
    <row r="14" spans="1:39" x14ac:dyDescent="0.25">
      <c r="A14" s="12">
        <f t="shared" si="1"/>
        <v>10</v>
      </c>
      <c r="B14" s="13"/>
      <c r="C14" s="18" t="str">
        <f t="shared" si="5"/>
        <v/>
      </c>
      <c r="D14" s="13"/>
      <c r="E14" s="94"/>
      <c r="F14" s="20" t="str">
        <f t="shared" si="2"/>
        <v/>
      </c>
      <c r="G14" s="21" t="str">
        <f t="shared" si="6"/>
        <v/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44">
        <f t="shared" si="4"/>
        <v>0</v>
      </c>
      <c r="AM14" s="42"/>
    </row>
    <row r="15" spans="1:39" x14ac:dyDescent="0.25">
      <c r="A15" s="12" t="str">
        <f t="shared" si="1"/>
        <v/>
      </c>
      <c r="B15" s="14"/>
      <c r="C15" s="18" t="str">
        <f t="shared" si="5"/>
        <v/>
      </c>
      <c r="D15" s="13"/>
      <c r="E15" s="94"/>
      <c r="F15" s="20" t="str">
        <f t="shared" si="2"/>
        <v/>
      </c>
      <c r="G15" s="21" t="str">
        <f t="shared" si="6"/>
        <v/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44">
        <f t="shared" si="4"/>
        <v>0</v>
      </c>
      <c r="AM15" s="42"/>
    </row>
    <row r="16" spans="1:39" ht="15.75" thickBot="1" x14ac:dyDescent="0.3">
      <c r="A16" s="12" t="str">
        <f t="shared" si="1"/>
        <v/>
      </c>
      <c r="B16" s="13"/>
      <c r="C16" s="5" t="str">
        <f t="shared" si="5"/>
        <v/>
      </c>
      <c r="D16" s="16"/>
      <c r="E16" s="95"/>
      <c r="F16" s="22" t="str">
        <f t="shared" si="2"/>
        <v/>
      </c>
      <c r="G16" s="23" t="str">
        <f t="shared" si="6"/>
        <v/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44">
        <f t="shared" si="4"/>
        <v>0</v>
      </c>
      <c r="AM16" s="42"/>
    </row>
    <row r="17" spans="1:39" x14ac:dyDescent="0.25">
      <c r="A17" s="12" t="str">
        <f t="shared" si="1"/>
        <v/>
      </c>
      <c r="B17" s="13"/>
      <c r="C17" s="35"/>
      <c r="D17" s="30"/>
      <c r="E17" s="70" t="s">
        <v>2</v>
      </c>
      <c r="F17" s="70"/>
      <c r="G17" s="70"/>
      <c r="H17" s="9">
        <f t="shared" ref="H17:AK17" si="7">IF(H5&lt;=$A$2,SUM(H7:H16),"")</f>
        <v>0</v>
      </c>
      <c r="I17" s="9">
        <f t="shared" si="7"/>
        <v>0</v>
      </c>
      <c r="J17" s="9">
        <f t="shared" si="7"/>
        <v>0</v>
      </c>
      <c r="K17" s="9">
        <f t="shared" si="7"/>
        <v>0</v>
      </c>
      <c r="L17" s="9">
        <f t="shared" si="7"/>
        <v>0</v>
      </c>
      <c r="M17" s="9">
        <f t="shared" si="7"/>
        <v>0</v>
      </c>
      <c r="N17" s="9">
        <f t="shared" si="7"/>
        <v>0</v>
      </c>
      <c r="O17" s="9">
        <f t="shared" si="7"/>
        <v>0</v>
      </c>
      <c r="P17" s="9">
        <f t="shared" si="7"/>
        <v>0</v>
      </c>
      <c r="Q17" s="9">
        <f t="shared" si="7"/>
        <v>0</v>
      </c>
      <c r="R17" s="9" t="str">
        <f t="shared" si="7"/>
        <v/>
      </c>
      <c r="S17" s="9" t="str">
        <f t="shared" si="7"/>
        <v/>
      </c>
      <c r="T17" s="9" t="str">
        <f t="shared" si="7"/>
        <v/>
      </c>
      <c r="U17" s="9" t="str">
        <f t="shared" si="7"/>
        <v/>
      </c>
      <c r="V17" s="9" t="str">
        <f t="shared" si="7"/>
        <v/>
      </c>
      <c r="W17" s="9" t="str">
        <f t="shared" si="7"/>
        <v/>
      </c>
      <c r="X17" s="9" t="str">
        <f t="shared" si="7"/>
        <v/>
      </c>
      <c r="Y17" s="9" t="str">
        <f t="shared" si="7"/>
        <v/>
      </c>
      <c r="Z17" s="9" t="str">
        <f t="shared" si="7"/>
        <v/>
      </c>
      <c r="AA17" s="9" t="str">
        <f t="shared" si="7"/>
        <v/>
      </c>
      <c r="AB17" s="9" t="str">
        <f t="shared" si="7"/>
        <v/>
      </c>
      <c r="AC17" s="9" t="str">
        <f t="shared" si="7"/>
        <v/>
      </c>
      <c r="AD17" s="9" t="str">
        <f t="shared" si="7"/>
        <v/>
      </c>
      <c r="AE17" s="9" t="str">
        <f t="shared" si="7"/>
        <v/>
      </c>
      <c r="AF17" s="9" t="str">
        <f t="shared" si="7"/>
        <v/>
      </c>
      <c r="AG17" s="9" t="str">
        <f t="shared" si="7"/>
        <v/>
      </c>
      <c r="AH17" s="9" t="str">
        <f t="shared" si="7"/>
        <v/>
      </c>
      <c r="AI17" s="9" t="str">
        <f t="shared" si="7"/>
        <v/>
      </c>
      <c r="AJ17" s="9" t="str">
        <f t="shared" si="7"/>
        <v/>
      </c>
      <c r="AK17" s="9" t="str">
        <f t="shared" si="7"/>
        <v/>
      </c>
      <c r="AL17" s="30"/>
      <c r="AM17" s="42"/>
    </row>
    <row r="18" spans="1:39" x14ac:dyDescent="0.25">
      <c r="A18" s="12" t="str">
        <f t="shared" si="1"/>
        <v/>
      </c>
      <c r="B18" s="14"/>
      <c r="C18" s="35"/>
      <c r="D18" s="30"/>
      <c r="E18" s="70" t="s">
        <v>3</v>
      </c>
      <c r="F18" s="70"/>
      <c r="G18" s="70"/>
      <c r="H18" s="9">
        <f>H17/$A$2</f>
        <v>0</v>
      </c>
      <c r="I18" s="9">
        <f t="shared" ref="I18:AK18" si="8">IF(I5&lt;=$A$2,I17/$A$2,"")</f>
        <v>0</v>
      </c>
      <c r="J18" s="9">
        <f t="shared" si="8"/>
        <v>0</v>
      </c>
      <c r="K18" s="9">
        <f t="shared" si="8"/>
        <v>0</v>
      </c>
      <c r="L18" s="9">
        <f t="shared" si="8"/>
        <v>0</v>
      </c>
      <c r="M18" s="9">
        <f t="shared" si="8"/>
        <v>0</v>
      </c>
      <c r="N18" s="9">
        <f t="shared" si="8"/>
        <v>0</v>
      </c>
      <c r="O18" s="9">
        <f t="shared" si="8"/>
        <v>0</v>
      </c>
      <c r="P18" s="9">
        <f t="shared" si="8"/>
        <v>0</v>
      </c>
      <c r="Q18" s="9">
        <f t="shared" si="8"/>
        <v>0</v>
      </c>
      <c r="R18" s="9" t="str">
        <f t="shared" si="8"/>
        <v/>
      </c>
      <c r="S18" s="9" t="str">
        <f t="shared" si="8"/>
        <v/>
      </c>
      <c r="T18" s="9" t="str">
        <f t="shared" si="8"/>
        <v/>
      </c>
      <c r="U18" s="9" t="str">
        <f t="shared" si="8"/>
        <v/>
      </c>
      <c r="V18" s="9" t="str">
        <f t="shared" si="8"/>
        <v/>
      </c>
      <c r="W18" s="9" t="str">
        <f t="shared" si="8"/>
        <v/>
      </c>
      <c r="X18" s="9" t="str">
        <f t="shared" si="8"/>
        <v/>
      </c>
      <c r="Y18" s="9" t="str">
        <f t="shared" si="8"/>
        <v/>
      </c>
      <c r="Z18" s="9" t="str">
        <f t="shared" si="8"/>
        <v/>
      </c>
      <c r="AA18" s="9" t="str">
        <f t="shared" si="8"/>
        <v/>
      </c>
      <c r="AB18" s="9" t="str">
        <f t="shared" si="8"/>
        <v/>
      </c>
      <c r="AC18" s="9" t="str">
        <f t="shared" si="8"/>
        <v/>
      </c>
      <c r="AD18" s="9" t="str">
        <f t="shared" si="8"/>
        <v/>
      </c>
      <c r="AE18" s="9" t="str">
        <f t="shared" si="8"/>
        <v/>
      </c>
      <c r="AF18" s="9" t="str">
        <f t="shared" si="8"/>
        <v/>
      </c>
      <c r="AG18" s="9" t="str">
        <f t="shared" si="8"/>
        <v/>
      </c>
      <c r="AH18" s="9" t="str">
        <f t="shared" si="8"/>
        <v/>
      </c>
      <c r="AI18" s="9" t="str">
        <f t="shared" si="8"/>
        <v/>
      </c>
      <c r="AJ18" s="9" t="str">
        <f t="shared" si="8"/>
        <v/>
      </c>
      <c r="AK18" s="9" t="str">
        <f t="shared" si="8"/>
        <v/>
      </c>
      <c r="AL18" s="30"/>
      <c r="AM18" s="42"/>
    </row>
    <row r="19" spans="1:39" x14ac:dyDescent="0.25">
      <c r="A19" s="12" t="str">
        <f t="shared" si="1"/>
        <v/>
      </c>
      <c r="B19" s="13"/>
      <c r="C19" s="31"/>
      <c r="D19" s="30"/>
      <c r="E19" s="70" t="s">
        <v>4</v>
      </c>
      <c r="F19" s="70"/>
      <c r="G19" s="70"/>
      <c r="H19" s="27">
        <f>$G$4/$A$2</f>
        <v>0</v>
      </c>
      <c r="I19" s="27">
        <f t="shared" ref="I19:AK19" si="9">IF(I5&lt;=$A$2,$G$4/$A$2,"")</f>
        <v>0</v>
      </c>
      <c r="J19" s="27">
        <f t="shared" si="9"/>
        <v>0</v>
      </c>
      <c r="K19" s="27">
        <f t="shared" si="9"/>
        <v>0</v>
      </c>
      <c r="L19" s="27">
        <f t="shared" si="9"/>
        <v>0</v>
      </c>
      <c r="M19" s="27">
        <f t="shared" si="9"/>
        <v>0</v>
      </c>
      <c r="N19" s="27">
        <f t="shared" si="9"/>
        <v>0</v>
      </c>
      <c r="O19" s="27">
        <f t="shared" si="9"/>
        <v>0</v>
      </c>
      <c r="P19" s="27">
        <f t="shared" si="9"/>
        <v>0</v>
      </c>
      <c r="Q19" s="27">
        <f t="shared" si="9"/>
        <v>0</v>
      </c>
      <c r="R19" s="27" t="str">
        <f t="shared" si="9"/>
        <v/>
      </c>
      <c r="S19" s="27" t="str">
        <f t="shared" si="9"/>
        <v/>
      </c>
      <c r="T19" s="27" t="str">
        <f t="shared" si="9"/>
        <v/>
      </c>
      <c r="U19" s="27" t="str">
        <f t="shared" si="9"/>
        <v/>
      </c>
      <c r="V19" s="27" t="str">
        <f t="shared" si="9"/>
        <v/>
      </c>
      <c r="W19" s="27" t="str">
        <f t="shared" si="9"/>
        <v/>
      </c>
      <c r="X19" s="27" t="str">
        <f t="shared" si="9"/>
        <v/>
      </c>
      <c r="Y19" s="27" t="str">
        <f t="shared" si="9"/>
        <v/>
      </c>
      <c r="Z19" s="27" t="str">
        <f t="shared" si="9"/>
        <v/>
      </c>
      <c r="AA19" s="27" t="str">
        <f t="shared" si="9"/>
        <v/>
      </c>
      <c r="AB19" s="27" t="str">
        <f t="shared" si="9"/>
        <v/>
      </c>
      <c r="AC19" s="27" t="str">
        <f t="shared" si="9"/>
        <v/>
      </c>
      <c r="AD19" s="27" t="str">
        <f t="shared" si="9"/>
        <v/>
      </c>
      <c r="AE19" s="27" t="str">
        <f t="shared" si="9"/>
        <v/>
      </c>
      <c r="AF19" s="27" t="str">
        <f t="shared" si="9"/>
        <v/>
      </c>
      <c r="AG19" s="27" t="str">
        <f t="shared" si="9"/>
        <v/>
      </c>
      <c r="AH19" s="27" t="str">
        <f t="shared" si="9"/>
        <v/>
      </c>
      <c r="AI19" s="27" t="str">
        <f t="shared" si="9"/>
        <v/>
      </c>
      <c r="AJ19" s="27" t="str">
        <f t="shared" si="9"/>
        <v/>
      </c>
      <c r="AK19" s="27" t="str">
        <f t="shared" si="9"/>
        <v/>
      </c>
      <c r="AL19" s="30"/>
      <c r="AM19" s="42"/>
    </row>
    <row r="20" spans="1:39" x14ac:dyDescent="0.25">
      <c r="A20" s="12" t="str">
        <f t="shared" si="1"/>
        <v/>
      </c>
      <c r="B20" s="13"/>
      <c r="C20" s="31"/>
      <c r="D20" s="30"/>
      <c r="E20" s="70" t="s">
        <v>13</v>
      </c>
      <c r="F20" s="70"/>
      <c r="G20" s="70"/>
      <c r="H20" s="27">
        <f>H18+H19</f>
        <v>0</v>
      </c>
      <c r="I20" s="27">
        <f t="shared" ref="I20:AK20" si="10">IF(I5&lt;=$A$2,I18+I19,"")</f>
        <v>0</v>
      </c>
      <c r="J20" s="27">
        <f t="shared" si="10"/>
        <v>0</v>
      </c>
      <c r="K20" s="27">
        <f t="shared" si="10"/>
        <v>0</v>
      </c>
      <c r="L20" s="27">
        <f t="shared" si="10"/>
        <v>0</v>
      </c>
      <c r="M20" s="27">
        <f t="shared" si="10"/>
        <v>0</v>
      </c>
      <c r="N20" s="27">
        <f t="shared" si="10"/>
        <v>0</v>
      </c>
      <c r="O20" s="27">
        <f t="shared" si="10"/>
        <v>0</v>
      </c>
      <c r="P20" s="27">
        <f t="shared" si="10"/>
        <v>0</v>
      </c>
      <c r="Q20" s="27">
        <f t="shared" si="10"/>
        <v>0</v>
      </c>
      <c r="R20" s="27" t="str">
        <f t="shared" si="10"/>
        <v/>
      </c>
      <c r="S20" s="27" t="str">
        <f t="shared" si="10"/>
        <v/>
      </c>
      <c r="T20" s="27" t="str">
        <f t="shared" si="10"/>
        <v/>
      </c>
      <c r="U20" s="27" t="str">
        <f t="shared" si="10"/>
        <v/>
      </c>
      <c r="V20" s="27" t="str">
        <f t="shared" si="10"/>
        <v/>
      </c>
      <c r="W20" s="27" t="str">
        <f t="shared" si="10"/>
        <v/>
      </c>
      <c r="X20" s="27" t="str">
        <f t="shared" si="10"/>
        <v/>
      </c>
      <c r="Y20" s="27" t="str">
        <f t="shared" si="10"/>
        <v/>
      </c>
      <c r="Z20" s="27" t="str">
        <f t="shared" si="10"/>
        <v/>
      </c>
      <c r="AA20" s="27" t="str">
        <f t="shared" si="10"/>
        <v/>
      </c>
      <c r="AB20" s="27" t="str">
        <f t="shared" si="10"/>
        <v/>
      </c>
      <c r="AC20" s="27" t="str">
        <f t="shared" si="10"/>
        <v/>
      </c>
      <c r="AD20" s="27" t="str">
        <f t="shared" si="10"/>
        <v/>
      </c>
      <c r="AE20" s="27" t="str">
        <f t="shared" si="10"/>
        <v/>
      </c>
      <c r="AF20" s="27" t="str">
        <f t="shared" si="10"/>
        <v/>
      </c>
      <c r="AG20" s="27" t="str">
        <f t="shared" si="10"/>
        <v/>
      </c>
      <c r="AH20" s="27" t="str">
        <f t="shared" si="10"/>
        <v/>
      </c>
      <c r="AI20" s="27" t="str">
        <f t="shared" si="10"/>
        <v/>
      </c>
      <c r="AJ20" s="27" t="str">
        <f t="shared" si="10"/>
        <v/>
      </c>
      <c r="AK20" s="27" t="str">
        <f t="shared" si="10"/>
        <v/>
      </c>
      <c r="AL20" s="30"/>
      <c r="AM20" s="42"/>
    </row>
    <row r="21" spans="1:39" ht="18" customHeight="1" x14ac:dyDescent="0.25">
      <c r="A21" s="12" t="str">
        <f t="shared" si="1"/>
        <v/>
      </c>
      <c r="B21" s="14"/>
      <c r="C21" s="31"/>
      <c r="D21" s="30"/>
      <c r="E21" s="92"/>
      <c r="F21" s="92"/>
      <c r="G21" s="92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42"/>
    </row>
    <row r="22" spans="1:39" ht="15" customHeight="1" x14ac:dyDescent="0.25">
      <c r="A22" s="12" t="str">
        <f t="shared" si="1"/>
        <v/>
      </c>
      <c r="B22" s="13"/>
      <c r="C22" s="31"/>
      <c r="D22" s="30"/>
      <c r="E22" s="70" t="str">
        <f t="shared" ref="E22:E31" si="11">IF(F7&gt;$A$3,"",CONCATENATE("Value of"," ",G7," ","Awarded:"))</f>
        <v>Value of  Awarded:</v>
      </c>
      <c r="F22" s="70"/>
      <c r="G22" s="70"/>
      <c r="H22" s="9">
        <f>IF(H7=$AL7,H7,0)</f>
        <v>0</v>
      </c>
      <c r="I22" s="9">
        <f t="shared" ref="I22:AK22" si="12">IF(I5&lt;=$A$2,IF(I7=$AL7,I7,0),"")</f>
        <v>0</v>
      </c>
      <c r="J22" s="9">
        <f t="shared" si="12"/>
        <v>0</v>
      </c>
      <c r="K22" s="9">
        <f t="shared" si="12"/>
        <v>0</v>
      </c>
      <c r="L22" s="9">
        <f t="shared" si="12"/>
        <v>0</v>
      </c>
      <c r="M22" s="9">
        <f t="shared" si="12"/>
        <v>0</v>
      </c>
      <c r="N22" s="9">
        <f t="shared" si="12"/>
        <v>0</v>
      </c>
      <c r="O22" s="9">
        <f t="shared" si="12"/>
        <v>0</v>
      </c>
      <c r="P22" s="9">
        <f t="shared" si="12"/>
        <v>0</v>
      </c>
      <c r="Q22" s="9">
        <f t="shared" si="12"/>
        <v>0</v>
      </c>
      <c r="R22" s="9" t="str">
        <f t="shared" si="12"/>
        <v/>
      </c>
      <c r="S22" s="9" t="str">
        <f t="shared" si="12"/>
        <v/>
      </c>
      <c r="T22" s="9" t="str">
        <f t="shared" si="12"/>
        <v/>
      </c>
      <c r="U22" s="9" t="str">
        <f t="shared" si="12"/>
        <v/>
      </c>
      <c r="V22" s="9" t="str">
        <f t="shared" si="12"/>
        <v/>
      </c>
      <c r="W22" s="9" t="str">
        <f t="shared" si="12"/>
        <v/>
      </c>
      <c r="X22" s="9" t="str">
        <f t="shared" si="12"/>
        <v/>
      </c>
      <c r="Y22" s="9" t="str">
        <f t="shared" si="12"/>
        <v/>
      </c>
      <c r="Z22" s="9" t="str">
        <f t="shared" si="12"/>
        <v/>
      </c>
      <c r="AA22" s="9" t="str">
        <f t="shared" si="12"/>
        <v/>
      </c>
      <c r="AB22" s="9" t="str">
        <f t="shared" si="12"/>
        <v/>
      </c>
      <c r="AC22" s="9" t="str">
        <f t="shared" si="12"/>
        <v/>
      </c>
      <c r="AD22" s="9" t="str">
        <f t="shared" si="12"/>
        <v/>
      </c>
      <c r="AE22" s="9" t="str">
        <f t="shared" si="12"/>
        <v/>
      </c>
      <c r="AF22" s="9" t="str">
        <f t="shared" si="12"/>
        <v/>
      </c>
      <c r="AG22" s="9" t="str">
        <f t="shared" si="12"/>
        <v/>
      </c>
      <c r="AH22" s="9" t="str">
        <f t="shared" si="12"/>
        <v/>
      </c>
      <c r="AI22" s="9" t="str">
        <f t="shared" si="12"/>
        <v/>
      </c>
      <c r="AJ22" s="9" t="str">
        <f t="shared" si="12"/>
        <v/>
      </c>
      <c r="AK22" s="9" t="str">
        <f t="shared" si="12"/>
        <v/>
      </c>
      <c r="AL22" s="30"/>
      <c r="AM22" s="42"/>
    </row>
    <row r="23" spans="1:39" ht="15.75" customHeight="1" x14ac:dyDescent="0.25">
      <c r="A23" s="12" t="str">
        <f t="shared" si="1"/>
        <v/>
      </c>
      <c r="B23" s="13"/>
      <c r="C23" s="31"/>
      <c r="D23" s="30"/>
      <c r="E23" s="70" t="str">
        <f t="shared" si="11"/>
        <v>Value of  Awarded:</v>
      </c>
      <c r="F23" s="70"/>
      <c r="G23" s="70"/>
      <c r="H23" s="9">
        <f t="shared" ref="H23:H31" si="13">IF(F8&lt;=$A$3,IF(H8=$AL8,H8,0),"")</f>
        <v>0</v>
      </c>
      <c r="I23" s="9">
        <f t="shared" ref="I23:AK23" si="14">IF(AND(I5&lt;=$A$2,$F8&lt;=$A$3),IF(I8=$AL8,I8,0),"")</f>
        <v>0</v>
      </c>
      <c r="J23" s="9">
        <f t="shared" si="14"/>
        <v>0</v>
      </c>
      <c r="K23" s="9">
        <f t="shared" si="14"/>
        <v>0</v>
      </c>
      <c r="L23" s="9">
        <f t="shared" si="14"/>
        <v>0</v>
      </c>
      <c r="M23" s="9">
        <f t="shared" si="14"/>
        <v>0</v>
      </c>
      <c r="N23" s="9">
        <f t="shared" si="14"/>
        <v>0</v>
      </c>
      <c r="O23" s="9">
        <f t="shared" si="14"/>
        <v>0</v>
      </c>
      <c r="P23" s="9">
        <f t="shared" si="14"/>
        <v>0</v>
      </c>
      <c r="Q23" s="9">
        <f t="shared" si="14"/>
        <v>0</v>
      </c>
      <c r="R23" s="9" t="str">
        <f t="shared" si="14"/>
        <v/>
      </c>
      <c r="S23" s="9" t="str">
        <f t="shared" si="14"/>
        <v/>
      </c>
      <c r="T23" s="9" t="str">
        <f t="shared" si="14"/>
        <v/>
      </c>
      <c r="U23" s="9" t="str">
        <f t="shared" si="14"/>
        <v/>
      </c>
      <c r="V23" s="9" t="str">
        <f t="shared" si="14"/>
        <v/>
      </c>
      <c r="W23" s="9" t="str">
        <f t="shared" si="14"/>
        <v/>
      </c>
      <c r="X23" s="9" t="str">
        <f t="shared" si="14"/>
        <v/>
      </c>
      <c r="Y23" s="9" t="str">
        <f t="shared" si="14"/>
        <v/>
      </c>
      <c r="Z23" s="9" t="str">
        <f t="shared" si="14"/>
        <v/>
      </c>
      <c r="AA23" s="9" t="str">
        <f t="shared" si="14"/>
        <v/>
      </c>
      <c r="AB23" s="9" t="str">
        <f t="shared" si="14"/>
        <v/>
      </c>
      <c r="AC23" s="9" t="str">
        <f t="shared" si="14"/>
        <v/>
      </c>
      <c r="AD23" s="9" t="str">
        <f t="shared" si="14"/>
        <v/>
      </c>
      <c r="AE23" s="9" t="str">
        <f t="shared" si="14"/>
        <v/>
      </c>
      <c r="AF23" s="9" t="str">
        <f t="shared" si="14"/>
        <v/>
      </c>
      <c r="AG23" s="9" t="str">
        <f t="shared" si="14"/>
        <v/>
      </c>
      <c r="AH23" s="9" t="str">
        <f t="shared" si="14"/>
        <v/>
      </c>
      <c r="AI23" s="9" t="str">
        <f t="shared" si="14"/>
        <v/>
      </c>
      <c r="AJ23" s="9" t="str">
        <f t="shared" si="14"/>
        <v/>
      </c>
      <c r="AK23" s="9" t="str">
        <f t="shared" si="14"/>
        <v/>
      </c>
      <c r="AL23" s="30"/>
      <c r="AM23" s="42"/>
    </row>
    <row r="24" spans="1:39" x14ac:dyDescent="0.25">
      <c r="A24" s="12" t="str">
        <f t="shared" si="1"/>
        <v/>
      </c>
      <c r="B24" s="14"/>
      <c r="C24" s="31"/>
      <c r="D24" s="30"/>
      <c r="E24" s="70" t="str">
        <f t="shared" si="11"/>
        <v>Value of  Awarded:</v>
      </c>
      <c r="F24" s="70"/>
      <c r="G24" s="70"/>
      <c r="H24" s="9">
        <f t="shared" si="13"/>
        <v>0</v>
      </c>
      <c r="I24" s="9">
        <f t="shared" ref="I24:AK24" si="15">IF(AND(I5&lt;=$A$2,$F9&lt;=$A$3),IF(I9=$AL9,I9,0),"")</f>
        <v>0</v>
      </c>
      <c r="J24" s="9">
        <f t="shared" si="15"/>
        <v>0</v>
      </c>
      <c r="K24" s="9">
        <f t="shared" si="15"/>
        <v>0</v>
      </c>
      <c r="L24" s="9">
        <f t="shared" si="15"/>
        <v>0</v>
      </c>
      <c r="M24" s="9">
        <f t="shared" si="15"/>
        <v>0</v>
      </c>
      <c r="N24" s="9">
        <f t="shared" si="15"/>
        <v>0</v>
      </c>
      <c r="O24" s="9">
        <f t="shared" si="15"/>
        <v>0</v>
      </c>
      <c r="P24" s="9">
        <f t="shared" si="15"/>
        <v>0</v>
      </c>
      <c r="Q24" s="9">
        <f t="shared" si="15"/>
        <v>0</v>
      </c>
      <c r="R24" s="9" t="str">
        <f t="shared" si="15"/>
        <v/>
      </c>
      <c r="S24" s="9" t="str">
        <f t="shared" si="15"/>
        <v/>
      </c>
      <c r="T24" s="9" t="str">
        <f t="shared" si="15"/>
        <v/>
      </c>
      <c r="U24" s="9" t="str">
        <f t="shared" si="15"/>
        <v/>
      </c>
      <c r="V24" s="9" t="str">
        <f t="shared" si="15"/>
        <v/>
      </c>
      <c r="W24" s="9" t="str">
        <f t="shared" si="15"/>
        <v/>
      </c>
      <c r="X24" s="9" t="str">
        <f t="shared" si="15"/>
        <v/>
      </c>
      <c r="Y24" s="9" t="str">
        <f t="shared" si="15"/>
        <v/>
      </c>
      <c r="Z24" s="9" t="str">
        <f t="shared" si="15"/>
        <v/>
      </c>
      <c r="AA24" s="9" t="str">
        <f t="shared" si="15"/>
        <v/>
      </c>
      <c r="AB24" s="9" t="str">
        <f t="shared" si="15"/>
        <v/>
      </c>
      <c r="AC24" s="9" t="str">
        <f t="shared" si="15"/>
        <v/>
      </c>
      <c r="AD24" s="9" t="str">
        <f t="shared" si="15"/>
        <v/>
      </c>
      <c r="AE24" s="9" t="str">
        <f t="shared" si="15"/>
        <v/>
      </c>
      <c r="AF24" s="9" t="str">
        <f t="shared" si="15"/>
        <v/>
      </c>
      <c r="AG24" s="9" t="str">
        <f t="shared" si="15"/>
        <v/>
      </c>
      <c r="AH24" s="9" t="str">
        <f t="shared" si="15"/>
        <v/>
      </c>
      <c r="AI24" s="9" t="str">
        <f t="shared" si="15"/>
        <v/>
      </c>
      <c r="AJ24" s="9" t="str">
        <f t="shared" si="15"/>
        <v/>
      </c>
      <c r="AK24" s="9" t="str">
        <f t="shared" si="15"/>
        <v/>
      </c>
      <c r="AL24" s="30"/>
      <c r="AM24" s="42"/>
    </row>
    <row r="25" spans="1:39" x14ac:dyDescent="0.25">
      <c r="A25" s="12" t="str">
        <f t="shared" si="1"/>
        <v/>
      </c>
      <c r="B25" s="13"/>
      <c r="C25" s="31"/>
      <c r="D25" s="30"/>
      <c r="E25" s="70" t="str">
        <f t="shared" si="11"/>
        <v/>
      </c>
      <c r="F25" s="70"/>
      <c r="G25" s="70"/>
      <c r="H25" s="9" t="str">
        <f t="shared" si="13"/>
        <v/>
      </c>
      <c r="I25" s="9" t="str">
        <f t="shared" ref="I25:AK25" si="16">IF(AND(I5&lt;=$A$2,$F10&lt;=$A$3),IF(I10=$AL10,I10,0),"")</f>
        <v/>
      </c>
      <c r="J25" s="9" t="str">
        <f t="shared" si="16"/>
        <v/>
      </c>
      <c r="K25" s="9" t="str">
        <f t="shared" si="16"/>
        <v/>
      </c>
      <c r="L25" s="9" t="str">
        <f t="shared" si="16"/>
        <v/>
      </c>
      <c r="M25" s="9" t="str">
        <f t="shared" si="16"/>
        <v/>
      </c>
      <c r="N25" s="9" t="str">
        <f t="shared" si="16"/>
        <v/>
      </c>
      <c r="O25" s="9" t="str">
        <f t="shared" si="16"/>
        <v/>
      </c>
      <c r="P25" s="9" t="str">
        <f t="shared" si="16"/>
        <v/>
      </c>
      <c r="Q25" s="9" t="str">
        <f t="shared" si="16"/>
        <v/>
      </c>
      <c r="R25" s="9" t="str">
        <f t="shared" si="16"/>
        <v/>
      </c>
      <c r="S25" s="9" t="str">
        <f t="shared" si="16"/>
        <v/>
      </c>
      <c r="T25" s="9" t="str">
        <f t="shared" si="16"/>
        <v/>
      </c>
      <c r="U25" s="9" t="str">
        <f t="shared" si="16"/>
        <v/>
      </c>
      <c r="V25" s="9" t="str">
        <f t="shared" si="16"/>
        <v/>
      </c>
      <c r="W25" s="9" t="str">
        <f t="shared" si="16"/>
        <v/>
      </c>
      <c r="X25" s="9" t="str">
        <f t="shared" si="16"/>
        <v/>
      </c>
      <c r="Y25" s="9" t="str">
        <f t="shared" si="16"/>
        <v/>
      </c>
      <c r="Z25" s="9" t="str">
        <f t="shared" si="16"/>
        <v/>
      </c>
      <c r="AA25" s="9" t="str">
        <f t="shared" si="16"/>
        <v/>
      </c>
      <c r="AB25" s="9" t="str">
        <f t="shared" si="16"/>
        <v/>
      </c>
      <c r="AC25" s="9" t="str">
        <f t="shared" si="16"/>
        <v/>
      </c>
      <c r="AD25" s="9" t="str">
        <f t="shared" si="16"/>
        <v/>
      </c>
      <c r="AE25" s="9" t="str">
        <f t="shared" si="16"/>
        <v/>
      </c>
      <c r="AF25" s="9" t="str">
        <f t="shared" si="16"/>
        <v/>
      </c>
      <c r="AG25" s="9" t="str">
        <f t="shared" si="16"/>
        <v/>
      </c>
      <c r="AH25" s="9" t="str">
        <f t="shared" si="16"/>
        <v/>
      </c>
      <c r="AI25" s="9" t="str">
        <f t="shared" si="16"/>
        <v/>
      </c>
      <c r="AJ25" s="9" t="str">
        <f t="shared" si="16"/>
        <v/>
      </c>
      <c r="AK25" s="9" t="str">
        <f t="shared" si="16"/>
        <v/>
      </c>
      <c r="AL25" s="30"/>
      <c r="AM25" s="42"/>
    </row>
    <row r="26" spans="1:39" x14ac:dyDescent="0.25">
      <c r="A26" s="12" t="str">
        <f t="shared" si="1"/>
        <v/>
      </c>
      <c r="B26" s="13"/>
      <c r="C26" s="31"/>
      <c r="D26" s="30"/>
      <c r="E26" s="70" t="str">
        <f t="shared" si="11"/>
        <v/>
      </c>
      <c r="F26" s="70"/>
      <c r="G26" s="70"/>
      <c r="H26" s="9" t="str">
        <f t="shared" si="13"/>
        <v/>
      </c>
      <c r="I26" s="9" t="str">
        <f t="shared" ref="I26:AK26" si="17">IF(AND(I5&lt;=$A$2,$F11&lt;=$A$3),IF(I11=$AL11,I11,0),"")</f>
        <v/>
      </c>
      <c r="J26" s="9" t="str">
        <f t="shared" si="17"/>
        <v/>
      </c>
      <c r="K26" s="9" t="str">
        <f t="shared" si="17"/>
        <v/>
      </c>
      <c r="L26" s="9" t="str">
        <f t="shared" si="17"/>
        <v/>
      </c>
      <c r="M26" s="9" t="str">
        <f t="shared" si="17"/>
        <v/>
      </c>
      <c r="N26" s="9" t="str">
        <f t="shared" si="17"/>
        <v/>
      </c>
      <c r="O26" s="9" t="str">
        <f t="shared" si="17"/>
        <v/>
      </c>
      <c r="P26" s="9" t="str">
        <f t="shared" si="17"/>
        <v/>
      </c>
      <c r="Q26" s="9" t="str">
        <f t="shared" si="17"/>
        <v/>
      </c>
      <c r="R26" s="9" t="str">
        <f t="shared" si="17"/>
        <v/>
      </c>
      <c r="S26" s="9" t="str">
        <f t="shared" si="17"/>
        <v/>
      </c>
      <c r="T26" s="9" t="str">
        <f t="shared" si="17"/>
        <v/>
      </c>
      <c r="U26" s="9" t="str">
        <f t="shared" si="17"/>
        <v/>
      </c>
      <c r="V26" s="9" t="str">
        <f t="shared" si="17"/>
        <v/>
      </c>
      <c r="W26" s="9" t="str">
        <f t="shared" si="17"/>
        <v/>
      </c>
      <c r="X26" s="9" t="str">
        <f t="shared" si="17"/>
        <v/>
      </c>
      <c r="Y26" s="9" t="str">
        <f t="shared" si="17"/>
        <v/>
      </c>
      <c r="Z26" s="9" t="str">
        <f t="shared" si="17"/>
        <v/>
      </c>
      <c r="AA26" s="9" t="str">
        <f t="shared" si="17"/>
        <v/>
      </c>
      <c r="AB26" s="9" t="str">
        <f t="shared" si="17"/>
        <v/>
      </c>
      <c r="AC26" s="9" t="str">
        <f t="shared" si="17"/>
        <v/>
      </c>
      <c r="AD26" s="9" t="str">
        <f t="shared" si="17"/>
        <v/>
      </c>
      <c r="AE26" s="9" t="str">
        <f t="shared" si="17"/>
        <v/>
      </c>
      <c r="AF26" s="9" t="str">
        <f t="shared" si="17"/>
        <v/>
      </c>
      <c r="AG26" s="9" t="str">
        <f t="shared" si="17"/>
        <v/>
      </c>
      <c r="AH26" s="9" t="str">
        <f t="shared" si="17"/>
        <v/>
      </c>
      <c r="AI26" s="9" t="str">
        <f t="shared" si="17"/>
        <v/>
      </c>
      <c r="AJ26" s="9" t="str">
        <f t="shared" si="17"/>
        <v/>
      </c>
      <c r="AK26" s="9" t="str">
        <f t="shared" si="17"/>
        <v/>
      </c>
      <c r="AL26" s="30"/>
      <c r="AM26" s="42"/>
    </row>
    <row r="27" spans="1:39" x14ac:dyDescent="0.25">
      <c r="A27" s="12" t="str">
        <f t="shared" si="1"/>
        <v/>
      </c>
      <c r="B27" s="14"/>
      <c r="C27" s="31"/>
      <c r="D27" s="30"/>
      <c r="E27" s="70" t="str">
        <f t="shared" si="11"/>
        <v/>
      </c>
      <c r="F27" s="70"/>
      <c r="G27" s="70"/>
      <c r="H27" s="9" t="str">
        <f t="shared" si="13"/>
        <v/>
      </c>
      <c r="I27" s="9" t="str">
        <f t="shared" ref="I27:AK27" si="18">IF(AND(I5&lt;=$A$2,$F12&lt;=$A$3),IF(I12=$AL12,I12,0),"")</f>
        <v/>
      </c>
      <c r="J27" s="9" t="str">
        <f t="shared" si="18"/>
        <v/>
      </c>
      <c r="K27" s="9" t="str">
        <f t="shared" si="18"/>
        <v/>
      </c>
      <c r="L27" s="9" t="str">
        <f t="shared" si="18"/>
        <v/>
      </c>
      <c r="M27" s="9" t="str">
        <f t="shared" si="18"/>
        <v/>
      </c>
      <c r="N27" s="9" t="str">
        <f t="shared" si="18"/>
        <v/>
      </c>
      <c r="O27" s="9" t="str">
        <f t="shared" si="18"/>
        <v/>
      </c>
      <c r="P27" s="9" t="str">
        <f t="shared" si="18"/>
        <v/>
      </c>
      <c r="Q27" s="9" t="str">
        <f t="shared" si="18"/>
        <v/>
      </c>
      <c r="R27" s="9" t="str">
        <f t="shared" si="18"/>
        <v/>
      </c>
      <c r="S27" s="9" t="str">
        <f t="shared" si="18"/>
        <v/>
      </c>
      <c r="T27" s="9" t="str">
        <f t="shared" si="18"/>
        <v/>
      </c>
      <c r="U27" s="9" t="str">
        <f t="shared" si="18"/>
        <v/>
      </c>
      <c r="V27" s="9" t="str">
        <f t="shared" si="18"/>
        <v/>
      </c>
      <c r="W27" s="9" t="str">
        <f t="shared" si="18"/>
        <v/>
      </c>
      <c r="X27" s="9" t="str">
        <f t="shared" si="18"/>
        <v/>
      </c>
      <c r="Y27" s="9" t="str">
        <f t="shared" si="18"/>
        <v/>
      </c>
      <c r="Z27" s="9" t="str">
        <f t="shared" si="18"/>
        <v/>
      </c>
      <c r="AA27" s="9" t="str">
        <f t="shared" si="18"/>
        <v/>
      </c>
      <c r="AB27" s="9" t="str">
        <f t="shared" si="18"/>
        <v/>
      </c>
      <c r="AC27" s="9" t="str">
        <f t="shared" si="18"/>
        <v/>
      </c>
      <c r="AD27" s="9" t="str">
        <f t="shared" si="18"/>
        <v/>
      </c>
      <c r="AE27" s="9" t="str">
        <f t="shared" si="18"/>
        <v/>
      </c>
      <c r="AF27" s="9" t="str">
        <f t="shared" si="18"/>
        <v/>
      </c>
      <c r="AG27" s="9" t="str">
        <f t="shared" si="18"/>
        <v/>
      </c>
      <c r="AH27" s="9" t="str">
        <f t="shared" si="18"/>
        <v/>
      </c>
      <c r="AI27" s="9" t="str">
        <f t="shared" si="18"/>
        <v/>
      </c>
      <c r="AJ27" s="9" t="str">
        <f t="shared" si="18"/>
        <v/>
      </c>
      <c r="AK27" s="9" t="str">
        <f t="shared" si="18"/>
        <v/>
      </c>
      <c r="AL27" s="30"/>
      <c r="AM27" s="42"/>
    </row>
    <row r="28" spans="1:39" x14ac:dyDescent="0.25">
      <c r="A28" s="12" t="str">
        <f t="shared" si="1"/>
        <v/>
      </c>
      <c r="B28" s="13"/>
      <c r="C28" s="31"/>
      <c r="D28" s="30"/>
      <c r="E28" s="70" t="str">
        <f t="shared" si="11"/>
        <v/>
      </c>
      <c r="F28" s="70"/>
      <c r="G28" s="70"/>
      <c r="H28" s="9" t="str">
        <f t="shared" si="13"/>
        <v/>
      </c>
      <c r="I28" s="9" t="str">
        <f t="shared" ref="I28:AK28" si="19">IF(AND(I5&lt;=$A$2,$F13&lt;=$A$3),IF(I13=$AL13,I13,0),"")</f>
        <v/>
      </c>
      <c r="J28" s="9" t="str">
        <f t="shared" si="19"/>
        <v/>
      </c>
      <c r="K28" s="9" t="str">
        <f t="shared" si="19"/>
        <v/>
      </c>
      <c r="L28" s="9" t="str">
        <f t="shared" si="19"/>
        <v/>
      </c>
      <c r="M28" s="9" t="str">
        <f t="shared" si="19"/>
        <v/>
      </c>
      <c r="N28" s="9" t="str">
        <f t="shared" si="19"/>
        <v/>
      </c>
      <c r="O28" s="9" t="str">
        <f t="shared" si="19"/>
        <v/>
      </c>
      <c r="P28" s="9" t="str">
        <f t="shared" si="19"/>
        <v/>
      </c>
      <c r="Q28" s="9" t="str">
        <f t="shared" si="19"/>
        <v/>
      </c>
      <c r="R28" s="9" t="str">
        <f t="shared" si="19"/>
        <v/>
      </c>
      <c r="S28" s="9" t="str">
        <f t="shared" si="19"/>
        <v/>
      </c>
      <c r="T28" s="9" t="str">
        <f t="shared" si="19"/>
        <v/>
      </c>
      <c r="U28" s="9" t="str">
        <f t="shared" si="19"/>
        <v/>
      </c>
      <c r="V28" s="9" t="str">
        <f t="shared" si="19"/>
        <v/>
      </c>
      <c r="W28" s="9" t="str">
        <f t="shared" si="19"/>
        <v/>
      </c>
      <c r="X28" s="9" t="str">
        <f t="shared" si="19"/>
        <v/>
      </c>
      <c r="Y28" s="9" t="str">
        <f t="shared" si="19"/>
        <v/>
      </c>
      <c r="Z28" s="9" t="str">
        <f t="shared" si="19"/>
        <v/>
      </c>
      <c r="AA28" s="9" t="str">
        <f t="shared" si="19"/>
        <v/>
      </c>
      <c r="AB28" s="9" t="str">
        <f t="shared" si="19"/>
        <v/>
      </c>
      <c r="AC28" s="9" t="str">
        <f t="shared" si="19"/>
        <v/>
      </c>
      <c r="AD28" s="9" t="str">
        <f t="shared" si="19"/>
        <v/>
      </c>
      <c r="AE28" s="9" t="str">
        <f t="shared" si="19"/>
        <v/>
      </c>
      <c r="AF28" s="9" t="str">
        <f t="shared" si="19"/>
        <v/>
      </c>
      <c r="AG28" s="9" t="str">
        <f t="shared" si="19"/>
        <v/>
      </c>
      <c r="AH28" s="9" t="str">
        <f t="shared" si="19"/>
        <v/>
      </c>
      <c r="AI28" s="9" t="str">
        <f t="shared" si="19"/>
        <v/>
      </c>
      <c r="AJ28" s="9" t="str">
        <f t="shared" si="19"/>
        <v/>
      </c>
      <c r="AK28" s="9" t="str">
        <f t="shared" si="19"/>
        <v/>
      </c>
      <c r="AL28" s="30"/>
      <c r="AM28" s="42"/>
    </row>
    <row r="29" spans="1:39" x14ac:dyDescent="0.25">
      <c r="A29" s="12" t="str">
        <f t="shared" si="1"/>
        <v/>
      </c>
      <c r="B29" s="13"/>
      <c r="C29" s="31"/>
      <c r="D29" s="30"/>
      <c r="E29" s="70" t="str">
        <f t="shared" si="11"/>
        <v/>
      </c>
      <c r="F29" s="70"/>
      <c r="G29" s="70"/>
      <c r="H29" s="9" t="str">
        <f t="shared" si="13"/>
        <v/>
      </c>
      <c r="I29" s="9" t="str">
        <f t="shared" ref="I29:AK29" si="20">IF(AND(I5&lt;=$A$2,$F14&lt;=$A$3),IF(I14=$AL14,I14,0),"")</f>
        <v/>
      </c>
      <c r="J29" s="9" t="str">
        <f t="shared" si="20"/>
        <v/>
      </c>
      <c r="K29" s="9" t="str">
        <f t="shared" si="20"/>
        <v/>
      </c>
      <c r="L29" s="9" t="str">
        <f t="shared" si="20"/>
        <v/>
      </c>
      <c r="M29" s="9" t="str">
        <f t="shared" si="20"/>
        <v/>
      </c>
      <c r="N29" s="9" t="str">
        <f t="shared" si="20"/>
        <v/>
      </c>
      <c r="O29" s="9" t="str">
        <f t="shared" si="20"/>
        <v/>
      </c>
      <c r="P29" s="9" t="str">
        <f t="shared" si="20"/>
        <v/>
      </c>
      <c r="Q29" s="9" t="str">
        <f t="shared" si="20"/>
        <v/>
      </c>
      <c r="R29" s="9" t="str">
        <f t="shared" si="20"/>
        <v/>
      </c>
      <c r="S29" s="9" t="str">
        <f t="shared" si="20"/>
        <v/>
      </c>
      <c r="T29" s="9" t="str">
        <f t="shared" si="20"/>
        <v/>
      </c>
      <c r="U29" s="9" t="str">
        <f t="shared" si="20"/>
        <v/>
      </c>
      <c r="V29" s="9" t="str">
        <f t="shared" si="20"/>
        <v/>
      </c>
      <c r="W29" s="9" t="str">
        <f t="shared" si="20"/>
        <v/>
      </c>
      <c r="X29" s="9" t="str">
        <f t="shared" si="20"/>
        <v/>
      </c>
      <c r="Y29" s="9" t="str">
        <f t="shared" si="20"/>
        <v/>
      </c>
      <c r="Z29" s="9" t="str">
        <f t="shared" si="20"/>
        <v/>
      </c>
      <c r="AA29" s="9" t="str">
        <f t="shared" si="20"/>
        <v/>
      </c>
      <c r="AB29" s="9" t="str">
        <f t="shared" si="20"/>
        <v/>
      </c>
      <c r="AC29" s="9" t="str">
        <f t="shared" si="20"/>
        <v/>
      </c>
      <c r="AD29" s="9" t="str">
        <f t="shared" si="20"/>
        <v/>
      </c>
      <c r="AE29" s="9" t="str">
        <f t="shared" si="20"/>
        <v/>
      </c>
      <c r="AF29" s="9" t="str">
        <f t="shared" si="20"/>
        <v/>
      </c>
      <c r="AG29" s="9" t="str">
        <f t="shared" si="20"/>
        <v/>
      </c>
      <c r="AH29" s="9" t="str">
        <f t="shared" si="20"/>
        <v/>
      </c>
      <c r="AI29" s="9" t="str">
        <f t="shared" si="20"/>
        <v/>
      </c>
      <c r="AJ29" s="9" t="str">
        <f t="shared" si="20"/>
        <v/>
      </c>
      <c r="AK29" s="9" t="str">
        <f t="shared" si="20"/>
        <v/>
      </c>
      <c r="AL29" s="30"/>
      <c r="AM29" s="42"/>
    </row>
    <row r="30" spans="1:39" x14ac:dyDescent="0.25">
      <c r="A30" s="12" t="str">
        <f t="shared" si="1"/>
        <v/>
      </c>
      <c r="B30" s="14"/>
      <c r="C30" s="31"/>
      <c r="D30" s="30"/>
      <c r="E30" s="70" t="str">
        <f t="shared" si="11"/>
        <v/>
      </c>
      <c r="F30" s="70"/>
      <c r="G30" s="70"/>
      <c r="H30" s="9" t="str">
        <f t="shared" si="13"/>
        <v/>
      </c>
      <c r="I30" s="9" t="str">
        <f t="shared" ref="I30:AK30" si="21">IF(AND(I5&lt;=$A$2,$F15&lt;=$A$3),IF(I15=$AL15,I15,0),"")</f>
        <v/>
      </c>
      <c r="J30" s="9" t="str">
        <f t="shared" si="21"/>
        <v/>
      </c>
      <c r="K30" s="9" t="str">
        <f t="shared" si="21"/>
        <v/>
      </c>
      <c r="L30" s="9" t="str">
        <f t="shared" si="21"/>
        <v/>
      </c>
      <c r="M30" s="9" t="str">
        <f t="shared" si="21"/>
        <v/>
      </c>
      <c r="N30" s="9" t="str">
        <f t="shared" si="21"/>
        <v/>
      </c>
      <c r="O30" s="9" t="str">
        <f t="shared" si="21"/>
        <v/>
      </c>
      <c r="P30" s="9" t="str">
        <f t="shared" si="21"/>
        <v/>
      </c>
      <c r="Q30" s="9" t="str">
        <f t="shared" si="21"/>
        <v/>
      </c>
      <c r="R30" s="9" t="str">
        <f t="shared" si="21"/>
        <v/>
      </c>
      <c r="S30" s="9" t="str">
        <f t="shared" si="21"/>
        <v/>
      </c>
      <c r="T30" s="9" t="str">
        <f t="shared" si="21"/>
        <v/>
      </c>
      <c r="U30" s="9" t="str">
        <f t="shared" si="21"/>
        <v/>
      </c>
      <c r="V30" s="9" t="str">
        <f t="shared" si="21"/>
        <v/>
      </c>
      <c r="W30" s="9" t="str">
        <f t="shared" si="21"/>
        <v/>
      </c>
      <c r="X30" s="9" t="str">
        <f t="shared" si="21"/>
        <v/>
      </c>
      <c r="Y30" s="9" t="str">
        <f t="shared" si="21"/>
        <v/>
      </c>
      <c r="Z30" s="9" t="str">
        <f t="shared" si="21"/>
        <v/>
      </c>
      <c r="AA30" s="9" t="str">
        <f t="shared" si="21"/>
        <v/>
      </c>
      <c r="AB30" s="9" t="str">
        <f t="shared" si="21"/>
        <v/>
      </c>
      <c r="AC30" s="9" t="str">
        <f t="shared" si="21"/>
        <v/>
      </c>
      <c r="AD30" s="9" t="str">
        <f t="shared" si="21"/>
        <v/>
      </c>
      <c r="AE30" s="9" t="str">
        <f t="shared" si="21"/>
        <v/>
      </c>
      <c r="AF30" s="9" t="str">
        <f t="shared" si="21"/>
        <v/>
      </c>
      <c r="AG30" s="9" t="str">
        <f t="shared" si="21"/>
        <v/>
      </c>
      <c r="AH30" s="9" t="str">
        <f t="shared" si="21"/>
        <v/>
      </c>
      <c r="AI30" s="9" t="str">
        <f t="shared" si="21"/>
        <v/>
      </c>
      <c r="AJ30" s="9" t="str">
        <f t="shared" si="21"/>
        <v/>
      </c>
      <c r="AK30" s="9" t="str">
        <f t="shared" si="21"/>
        <v/>
      </c>
      <c r="AL30" s="30"/>
      <c r="AM30" s="42"/>
    </row>
    <row r="31" spans="1:39" x14ac:dyDescent="0.25">
      <c r="A31" s="12" t="str">
        <f t="shared" si="1"/>
        <v/>
      </c>
      <c r="B31" s="13"/>
      <c r="C31" s="31"/>
      <c r="D31" s="30"/>
      <c r="E31" s="70" t="str">
        <f t="shared" si="11"/>
        <v/>
      </c>
      <c r="F31" s="70"/>
      <c r="G31" s="70"/>
      <c r="H31" s="9" t="str">
        <f t="shared" si="13"/>
        <v/>
      </c>
      <c r="I31" s="9" t="str">
        <f t="shared" ref="I31:AK31" si="22">IF(AND(I5&lt;=$A$2,$F16&lt;=$A$3),IF(I16=$AL16,I16,0),"")</f>
        <v/>
      </c>
      <c r="J31" s="9" t="str">
        <f t="shared" si="22"/>
        <v/>
      </c>
      <c r="K31" s="9" t="str">
        <f t="shared" si="22"/>
        <v/>
      </c>
      <c r="L31" s="9" t="str">
        <f t="shared" si="22"/>
        <v/>
      </c>
      <c r="M31" s="9" t="str">
        <f t="shared" si="22"/>
        <v/>
      </c>
      <c r="N31" s="9" t="str">
        <f t="shared" si="22"/>
        <v/>
      </c>
      <c r="O31" s="9" t="str">
        <f t="shared" si="22"/>
        <v/>
      </c>
      <c r="P31" s="9" t="str">
        <f t="shared" si="22"/>
        <v/>
      </c>
      <c r="Q31" s="9" t="str">
        <f t="shared" si="22"/>
        <v/>
      </c>
      <c r="R31" s="9" t="str">
        <f t="shared" si="22"/>
        <v/>
      </c>
      <c r="S31" s="9" t="str">
        <f t="shared" si="22"/>
        <v/>
      </c>
      <c r="T31" s="9" t="str">
        <f t="shared" si="22"/>
        <v/>
      </c>
      <c r="U31" s="9" t="str">
        <f t="shared" si="22"/>
        <v/>
      </c>
      <c r="V31" s="9" t="str">
        <f t="shared" si="22"/>
        <v/>
      </c>
      <c r="W31" s="9" t="str">
        <f t="shared" si="22"/>
        <v/>
      </c>
      <c r="X31" s="9" t="str">
        <f t="shared" si="22"/>
        <v/>
      </c>
      <c r="Y31" s="9" t="str">
        <f t="shared" si="22"/>
        <v/>
      </c>
      <c r="Z31" s="9" t="str">
        <f t="shared" si="22"/>
        <v/>
      </c>
      <c r="AA31" s="9" t="str">
        <f t="shared" si="22"/>
        <v/>
      </c>
      <c r="AB31" s="9" t="str">
        <f t="shared" si="22"/>
        <v/>
      </c>
      <c r="AC31" s="9" t="str">
        <f t="shared" si="22"/>
        <v/>
      </c>
      <c r="AD31" s="9" t="str">
        <f t="shared" si="22"/>
        <v/>
      </c>
      <c r="AE31" s="9" t="str">
        <f t="shared" si="22"/>
        <v/>
      </c>
      <c r="AF31" s="9" t="str">
        <f t="shared" si="22"/>
        <v/>
      </c>
      <c r="AG31" s="9" t="str">
        <f t="shared" si="22"/>
        <v/>
      </c>
      <c r="AH31" s="9" t="str">
        <f t="shared" si="22"/>
        <v/>
      </c>
      <c r="AI31" s="9" t="str">
        <f t="shared" si="22"/>
        <v/>
      </c>
      <c r="AJ31" s="9" t="str">
        <f t="shared" si="22"/>
        <v/>
      </c>
      <c r="AK31" s="9" t="str">
        <f t="shared" si="22"/>
        <v/>
      </c>
      <c r="AL31" s="30"/>
      <c r="AM31" s="42"/>
    </row>
    <row r="32" spans="1:39" x14ac:dyDescent="0.25">
      <c r="A32" s="12" t="str">
        <f t="shared" si="1"/>
        <v/>
      </c>
      <c r="B32" s="13"/>
      <c r="C32" s="31"/>
      <c r="D32" s="30"/>
      <c r="E32" s="71"/>
      <c r="F32" s="71"/>
      <c r="G32" s="71"/>
      <c r="H32" s="31" t="str">
        <f>H6</f>
        <v/>
      </c>
      <c r="I32" s="31" t="str">
        <f t="shared" ref="I32:AK32" si="23">I6</f>
        <v/>
      </c>
      <c r="J32" s="31" t="str">
        <f t="shared" si="23"/>
        <v/>
      </c>
      <c r="K32" s="31" t="str">
        <f t="shared" si="23"/>
        <v/>
      </c>
      <c r="L32" s="31" t="str">
        <f t="shared" si="23"/>
        <v/>
      </c>
      <c r="M32" s="31" t="str">
        <f t="shared" si="23"/>
        <v/>
      </c>
      <c r="N32" s="31" t="str">
        <f t="shared" si="23"/>
        <v/>
      </c>
      <c r="O32" s="31" t="str">
        <f t="shared" si="23"/>
        <v/>
      </c>
      <c r="P32" s="31" t="str">
        <f t="shared" si="23"/>
        <v/>
      </c>
      <c r="Q32" s="31" t="str">
        <f t="shared" si="23"/>
        <v/>
      </c>
      <c r="R32" s="31" t="str">
        <f t="shared" si="23"/>
        <v/>
      </c>
      <c r="S32" s="31" t="str">
        <f t="shared" si="23"/>
        <v/>
      </c>
      <c r="T32" s="31" t="str">
        <f t="shared" si="23"/>
        <v/>
      </c>
      <c r="U32" s="31" t="str">
        <f t="shared" si="23"/>
        <v/>
      </c>
      <c r="V32" s="31" t="str">
        <f t="shared" si="23"/>
        <v/>
      </c>
      <c r="W32" s="31" t="str">
        <f t="shared" si="23"/>
        <v/>
      </c>
      <c r="X32" s="31" t="str">
        <f t="shared" si="23"/>
        <v/>
      </c>
      <c r="Y32" s="31" t="str">
        <f t="shared" si="23"/>
        <v/>
      </c>
      <c r="Z32" s="31" t="str">
        <f t="shared" si="23"/>
        <v/>
      </c>
      <c r="AA32" s="31" t="str">
        <f t="shared" si="23"/>
        <v/>
      </c>
      <c r="AB32" s="31" t="str">
        <f t="shared" si="23"/>
        <v/>
      </c>
      <c r="AC32" s="31" t="str">
        <f t="shared" si="23"/>
        <v/>
      </c>
      <c r="AD32" s="31" t="str">
        <f t="shared" si="23"/>
        <v/>
      </c>
      <c r="AE32" s="31" t="str">
        <f t="shared" si="23"/>
        <v/>
      </c>
      <c r="AF32" s="31" t="str">
        <f t="shared" si="23"/>
        <v/>
      </c>
      <c r="AG32" s="31" t="str">
        <f t="shared" si="23"/>
        <v/>
      </c>
      <c r="AH32" s="31" t="str">
        <f t="shared" si="23"/>
        <v/>
      </c>
      <c r="AI32" s="31" t="str">
        <f t="shared" si="23"/>
        <v/>
      </c>
      <c r="AJ32" s="31" t="str">
        <f t="shared" si="23"/>
        <v/>
      </c>
      <c r="AK32" s="31" t="str">
        <f t="shared" si="23"/>
        <v/>
      </c>
      <c r="AL32" s="30"/>
      <c r="AM32" s="42"/>
    </row>
    <row r="33" spans="1:39" x14ac:dyDescent="0.25">
      <c r="A33" s="12" t="str">
        <f t="shared" si="1"/>
        <v/>
      </c>
      <c r="B33" s="14"/>
      <c r="C33" s="31"/>
      <c r="D33" s="30"/>
      <c r="E33" s="70" t="s">
        <v>14</v>
      </c>
      <c r="F33" s="70"/>
      <c r="G33" s="70"/>
      <c r="H33" s="27">
        <f>SUM(H22:H32)</f>
        <v>0</v>
      </c>
      <c r="I33" s="27">
        <f t="shared" ref="I33:AK33" si="24">IF(I5&lt;=$A$2,SUM(I22:I31),"")</f>
        <v>0</v>
      </c>
      <c r="J33" s="27">
        <f t="shared" si="24"/>
        <v>0</v>
      </c>
      <c r="K33" s="27">
        <f t="shared" si="24"/>
        <v>0</v>
      </c>
      <c r="L33" s="27">
        <f t="shared" si="24"/>
        <v>0</v>
      </c>
      <c r="M33" s="27">
        <f t="shared" si="24"/>
        <v>0</v>
      </c>
      <c r="N33" s="27">
        <f t="shared" si="24"/>
        <v>0</v>
      </c>
      <c r="O33" s="27">
        <f t="shared" si="24"/>
        <v>0</v>
      </c>
      <c r="P33" s="27">
        <f t="shared" si="24"/>
        <v>0</v>
      </c>
      <c r="Q33" s="27">
        <f t="shared" si="24"/>
        <v>0</v>
      </c>
      <c r="R33" s="27" t="str">
        <f t="shared" si="24"/>
        <v/>
      </c>
      <c r="S33" s="27" t="str">
        <f t="shared" si="24"/>
        <v/>
      </c>
      <c r="T33" s="27" t="str">
        <f t="shared" si="24"/>
        <v/>
      </c>
      <c r="U33" s="27" t="str">
        <f t="shared" si="24"/>
        <v/>
      </c>
      <c r="V33" s="27" t="str">
        <f t="shared" si="24"/>
        <v/>
      </c>
      <c r="W33" s="27" t="str">
        <f t="shared" si="24"/>
        <v/>
      </c>
      <c r="X33" s="27" t="str">
        <f t="shared" si="24"/>
        <v/>
      </c>
      <c r="Y33" s="27" t="str">
        <f t="shared" si="24"/>
        <v/>
      </c>
      <c r="Z33" s="27" t="str">
        <f t="shared" si="24"/>
        <v/>
      </c>
      <c r="AA33" s="27" t="str">
        <f t="shared" si="24"/>
        <v/>
      </c>
      <c r="AB33" s="27" t="str">
        <f t="shared" si="24"/>
        <v/>
      </c>
      <c r="AC33" s="27" t="str">
        <f t="shared" si="24"/>
        <v/>
      </c>
      <c r="AD33" s="27" t="str">
        <f t="shared" si="24"/>
        <v/>
      </c>
      <c r="AE33" s="27" t="str">
        <f t="shared" si="24"/>
        <v/>
      </c>
      <c r="AF33" s="27" t="str">
        <f t="shared" si="24"/>
        <v/>
      </c>
      <c r="AG33" s="27" t="str">
        <f t="shared" si="24"/>
        <v/>
      </c>
      <c r="AH33" s="27" t="str">
        <f t="shared" si="24"/>
        <v/>
      </c>
      <c r="AI33" s="27" t="str">
        <f t="shared" si="24"/>
        <v/>
      </c>
      <c r="AJ33" s="27" t="str">
        <f t="shared" si="24"/>
        <v/>
      </c>
      <c r="AK33" s="27" t="str">
        <f t="shared" si="24"/>
        <v/>
      </c>
      <c r="AL33" s="30"/>
      <c r="AM33" s="42"/>
    </row>
    <row r="34" spans="1:39" ht="15.75" thickBot="1" x14ac:dyDescent="0.3">
      <c r="A34" s="15" t="str">
        <f t="shared" si="1"/>
        <v/>
      </c>
      <c r="B34" s="16"/>
      <c r="C34" s="31"/>
      <c r="D34" s="30"/>
      <c r="E34" s="71"/>
      <c r="F34" s="71"/>
      <c r="G34" s="7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42"/>
    </row>
    <row r="35" spans="1:39" x14ac:dyDescent="0.25">
      <c r="A35" s="29"/>
      <c r="B35" s="30"/>
      <c r="C35" s="31"/>
      <c r="D35" s="30"/>
      <c r="E35" s="70" t="s">
        <v>15</v>
      </c>
      <c r="F35" s="70"/>
      <c r="G35" s="70"/>
      <c r="H35" s="27">
        <f>H20-H33</f>
        <v>0</v>
      </c>
      <c r="I35" s="27">
        <f t="shared" ref="I35:AK35" si="25">IF(I5&lt;=$A$2,I20-I33,"")</f>
        <v>0</v>
      </c>
      <c r="J35" s="27">
        <f t="shared" si="25"/>
        <v>0</v>
      </c>
      <c r="K35" s="27">
        <f t="shared" si="25"/>
        <v>0</v>
      </c>
      <c r="L35" s="27">
        <f t="shared" si="25"/>
        <v>0</v>
      </c>
      <c r="M35" s="27">
        <f t="shared" si="25"/>
        <v>0</v>
      </c>
      <c r="N35" s="27">
        <f t="shared" si="25"/>
        <v>0</v>
      </c>
      <c r="O35" s="27">
        <f t="shared" si="25"/>
        <v>0</v>
      </c>
      <c r="P35" s="27">
        <f t="shared" si="25"/>
        <v>0</v>
      </c>
      <c r="Q35" s="27">
        <f t="shared" si="25"/>
        <v>0</v>
      </c>
      <c r="R35" s="27" t="str">
        <f t="shared" si="25"/>
        <v/>
      </c>
      <c r="S35" s="27" t="str">
        <f t="shared" si="25"/>
        <v/>
      </c>
      <c r="T35" s="27" t="str">
        <f t="shared" si="25"/>
        <v/>
      </c>
      <c r="U35" s="27" t="str">
        <f t="shared" si="25"/>
        <v/>
      </c>
      <c r="V35" s="27" t="str">
        <f t="shared" si="25"/>
        <v/>
      </c>
      <c r="W35" s="27" t="str">
        <f t="shared" si="25"/>
        <v/>
      </c>
      <c r="X35" s="27" t="str">
        <f t="shared" si="25"/>
        <v/>
      </c>
      <c r="Y35" s="27" t="str">
        <f t="shared" si="25"/>
        <v/>
      </c>
      <c r="Z35" s="27" t="str">
        <f t="shared" si="25"/>
        <v/>
      </c>
      <c r="AA35" s="27" t="str">
        <f t="shared" si="25"/>
        <v/>
      </c>
      <c r="AB35" s="27" t="str">
        <f t="shared" si="25"/>
        <v/>
      </c>
      <c r="AC35" s="27" t="str">
        <f t="shared" si="25"/>
        <v/>
      </c>
      <c r="AD35" s="27" t="str">
        <f t="shared" si="25"/>
        <v/>
      </c>
      <c r="AE35" s="27" t="str">
        <f t="shared" si="25"/>
        <v/>
      </c>
      <c r="AF35" s="27" t="str">
        <f t="shared" si="25"/>
        <v/>
      </c>
      <c r="AG35" s="27" t="str">
        <f t="shared" si="25"/>
        <v/>
      </c>
      <c r="AH35" s="27" t="str">
        <f t="shared" si="25"/>
        <v/>
      </c>
      <c r="AI35" s="27" t="str">
        <f t="shared" si="25"/>
        <v/>
      </c>
      <c r="AJ35" s="27" t="str">
        <f t="shared" si="25"/>
        <v/>
      </c>
      <c r="AK35" s="27" t="str">
        <f t="shared" si="25"/>
        <v/>
      </c>
      <c r="AL35" s="30"/>
      <c r="AM35" s="42"/>
    </row>
    <row r="36" spans="1:39" x14ac:dyDescent="0.25">
      <c r="A36" s="29"/>
      <c r="B36" s="30"/>
      <c r="C36" s="31"/>
      <c r="D36" s="30"/>
      <c r="E36" s="36"/>
      <c r="F36" s="31"/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42"/>
    </row>
    <row r="37" spans="1:39" ht="15.75" x14ac:dyDescent="0.25">
      <c r="A37" s="29"/>
      <c r="B37" s="30"/>
      <c r="C37" s="31"/>
      <c r="D37" s="30"/>
      <c r="E37" s="72" t="s">
        <v>16</v>
      </c>
      <c r="F37" s="72"/>
      <c r="G37" s="72"/>
      <c r="H37" s="27">
        <f>H33+H35</f>
        <v>0</v>
      </c>
      <c r="I37" s="27">
        <f t="shared" ref="I37:AK37" si="26">IF(I5&lt;=$A$2,I33+I35,"")</f>
        <v>0</v>
      </c>
      <c r="J37" s="27">
        <f t="shared" si="26"/>
        <v>0</v>
      </c>
      <c r="K37" s="27">
        <f t="shared" si="26"/>
        <v>0</v>
      </c>
      <c r="L37" s="27">
        <f t="shared" si="26"/>
        <v>0</v>
      </c>
      <c r="M37" s="27">
        <f t="shared" si="26"/>
        <v>0</v>
      </c>
      <c r="N37" s="27">
        <f t="shared" si="26"/>
        <v>0</v>
      </c>
      <c r="O37" s="27">
        <f t="shared" si="26"/>
        <v>0</v>
      </c>
      <c r="P37" s="27">
        <f t="shared" si="26"/>
        <v>0</v>
      </c>
      <c r="Q37" s="27">
        <f t="shared" si="26"/>
        <v>0</v>
      </c>
      <c r="R37" s="27" t="str">
        <f t="shared" si="26"/>
        <v/>
      </c>
      <c r="S37" s="27" t="str">
        <f t="shared" si="26"/>
        <v/>
      </c>
      <c r="T37" s="27" t="str">
        <f t="shared" si="26"/>
        <v/>
      </c>
      <c r="U37" s="27" t="str">
        <f t="shared" si="26"/>
        <v/>
      </c>
      <c r="V37" s="27" t="str">
        <f t="shared" si="26"/>
        <v/>
      </c>
      <c r="W37" s="27" t="str">
        <f t="shared" si="26"/>
        <v/>
      </c>
      <c r="X37" s="27" t="str">
        <f t="shared" si="26"/>
        <v/>
      </c>
      <c r="Y37" s="27" t="str">
        <f t="shared" si="26"/>
        <v/>
      </c>
      <c r="Z37" s="27" t="str">
        <f t="shared" si="26"/>
        <v/>
      </c>
      <c r="AA37" s="27" t="str">
        <f t="shared" si="26"/>
        <v/>
      </c>
      <c r="AB37" s="27" t="str">
        <f t="shared" si="26"/>
        <v/>
      </c>
      <c r="AC37" s="27" t="str">
        <f t="shared" si="26"/>
        <v/>
      </c>
      <c r="AD37" s="27" t="str">
        <f t="shared" si="26"/>
        <v/>
      </c>
      <c r="AE37" s="27" t="str">
        <f t="shared" si="26"/>
        <v/>
      </c>
      <c r="AF37" s="27" t="str">
        <f t="shared" si="26"/>
        <v/>
      </c>
      <c r="AG37" s="27" t="str">
        <f t="shared" si="26"/>
        <v/>
      </c>
      <c r="AH37" s="27" t="str">
        <f t="shared" si="26"/>
        <v/>
      </c>
      <c r="AI37" s="27" t="str">
        <f t="shared" si="26"/>
        <v/>
      </c>
      <c r="AJ37" s="27" t="str">
        <f t="shared" si="26"/>
        <v/>
      </c>
      <c r="AK37" s="27" t="str">
        <f t="shared" si="26"/>
        <v/>
      </c>
      <c r="AL37" s="30"/>
      <c r="AM37" s="42"/>
    </row>
    <row r="38" spans="1:39" ht="15.75" thickBot="1" x14ac:dyDescent="0.3">
      <c r="A38" s="32"/>
      <c r="B38" s="33"/>
      <c r="C38" s="34"/>
      <c r="D38" s="33"/>
      <c r="E38" s="39"/>
      <c r="F38" s="34"/>
      <c r="G38" s="34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40"/>
    </row>
  </sheetData>
  <mergeCells count="32">
    <mergeCell ref="E21:G21"/>
    <mergeCell ref="E20:G20"/>
    <mergeCell ref="E19:G19"/>
    <mergeCell ref="E18:G18"/>
    <mergeCell ref="E7:E16"/>
    <mergeCell ref="N2:O3"/>
    <mergeCell ref="C1:D1"/>
    <mergeCell ref="E1:L1"/>
    <mergeCell ref="D2:D4"/>
    <mergeCell ref="P2:Q3"/>
    <mergeCell ref="E2:F2"/>
    <mergeCell ref="E32:G32"/>
    <mergeCell ref="E33:G33"/>
    <mergeCell ref="E34:G34"/>
    <mergeCell ref="E35:G35"/>
    <mergeCell ref="E37:G37"/>
    <mergeCell ref="A1:B1"/>
    <mergeCell ref="A4:B4"/>
    <mergeCell ref="E4:F4"/>
    <mergeCell ref="E3:F3"/>
    <mergeCell ref="E31:G31"/>
    <mergeCell ref="E30:G30"/>
    <mergeCell ref="E29:G29"/>
    <mergeCell ref="E28:G28"/>
    <mergeCell ref="E23:G23"/>
    <mergeCell ref="E27:G27"/>
    <mergeCell ref="E26:G26"/>
    <mergeCell ref="E25:G25"/>
    <mergeCell ref="E24:G24"/>
    <mergeCell ref="C6:D6"/>
    <mergeCell ref="E17:G17"/>
    <mergeCell ref="E22:G22"/>
  </mergeCells>
  <conditionalFormatting sqref="B3">
    <cfRule type="expression" dxfId="43" priority="46">
      <formula>$A$3&gt;10</formula>
    </cfRule>
  </conditionalFormatting>
  <conditionalFormatting sqref="B2">
    <cfRule type="expression" dxfId="42" priority="45">
      <formula>$A$2&gt;30</formula>
    </cfRule>
  </conditionalFormatting>
  <conditionalFormatting sqref="P2">
    <cfRule type="containsText" dxfId="41" priority="43" operator="containsText" text="NO">
      <formula>NOT(ISERROR(SEARCH("NO",P2)))</formula>
    </cfRule>
    <cfRule type="containsText" dxfId="40" priority="44" operator="containsText" text="YES">
      <formula>NOT(ISERROR(SEARCH("YES",P2)))</formula>
    </cfRule>
  </conditionalFormatting>
  <conditionalFormatting sqref="AK5:AK20 AK22:AK31 AK33 AK35 AK37">
    <cfRule type="expression" dxfId="39" priority="42">
      <formula>$AK$5&gt;$A$2</formula>
    </cfRule>
  </conditionalFormatting>
  <conditionalFormatting sqref="AJ5:AJ20 AJ22:AJ31 AJ33 AJ35 AJ37">
    <cfRule type="expression" dxfId="38" priority="41">
      <formula>$AJ$5&gt;$A$2</formula>
    </cfRule>
  </conditionalFormatting>
  <conditionalFormatting sqref="AI5:AI20 AI22:AI31 AI33 AI35 AI37">
    <cfRule type="expression" dxfId="37" priority="40">
      <formula>$AI$5&gt;$A$2</formula>
    </cfRule>
  </conditionalFormatting>
  <conditionalFormatting sqref="AH5:AH20 AH22:AH31 AH33 AH35 AH37">
    <cfRule type="expression" dxfId="36" priority="39">
      <formula>$AH$5&gt;$A$2</formula>
    </cfRule>
  </conditionalFormatting>
  <conditionalFormatting sqref="AG5:AG20 AG22:AG31 AG33 AG35 AG37">
    <cfRule type="expression" dxfId="35" priority="38">
      <formula>$AG$5&gt;$A$2</formula>
    </cfRule>
  </conditionalFormatting>
  <conditionalFormatting sqref="AF5:AF20 AF22:AF31 AF33 AF35 AF37">
    <cfRule type="expression" dxfId="34" priority="36">
      <formula>$AF$5&gt;$A$2</formula>
    </cfRule>
  </conditionalFormatting>
  <conditionalFormatting sqref="AE5:AE20 AE22:AE31 AE33 AE35 AE37">
    <cfRule type="expression" dxfId="33" priority="35">
      <formula>$AE$5&gt;$A$2</formula>
    </cfRule>
  </conditionalFormatting>
  <conditionalFormatting sqref="AD5:AD20 AD22:AD31 AD33 AD35 AD37">
    <cfRule type="expression" dxfId="32" priority="34">
      <formula>$AD$5&gt;$A$2</formula>
    </cfRule>
  </conditionalFormatting>
  <conditionalFormatting sqref="AC5:AC20 AC22:AC31 AC33 AC35 AC37">
    <cfRule type="expression" dxfId="31" priority="32">
      <formula>$AC$5&gt;$A$2</formula>
    </cfRule>
  </conditionalFormatting>
  <conditionalFormatting sqref="AA5:AA20 AA22:AA24 AA25:AA31 AA33 AA35 AA37">
    <cfRule type="expression" dxfId="30" priority="30">
      <formula>$AA$5&gt;$A$2</formula>
    </cfRule>
  </conditionalFormatting>
  <conditionalFormatting sqref="Z5:Z20 Z22:Z31 Z33 Z35 Z37">
    <cfRule type="expression" dxfId="29" priority="29">
      <formula>$Z$5&gt;$A$2</formula>
    </cfRule>
  </conditionalFormatting>
  <conditionalFormatting sqref="Y5:Y20 Y22:Y31 Y33 Y35 Y37">
    <cfRule type="expression" dxfId="28" priority="28">
      <formula>$Y$5&gt;$A$2</formula>
    </cfRule>
  </conditionalFormatting>
  <conditionalFormatting sqref="X5:X20 X22:X31 X33 X35 X37">
    <cfRule type="expression" dxfId="27" priority="27">
      <formula>$X$5&gt;$A$2</formula>
    </cfRule>
  </conditionalFormatting>
  <conditionalFormatting sqref="V5:V20 V22:V31 V33 V35 V37">
    <cfRule type="expression" dxfId="26" priority="25">
      <formula>$V$5&gt;$A$2</formula>
    </cfRule>
  </conditionalFormatting>
  <conditionalFormatting sqref="U5:U20 U22:U31 U33 U35 U37">
    <cfRule type="expression" dxfId="25" priority="24">
      <formula>$U$5&gt;$A$2</formula>
    </cfRule>
  </conditionalFormatting>
  <conditionalFormatting sqref="T5:T20 T22:T31 T33 T35 T37">
    <cfRule type="expression" dxfId="24" priority="23">
      <formula>$T$5&gt;$A$2</formula>
    </cfRule>
  </conditionalFormatting>
  <conditionalFormatting sqref="S5:S20 S22:S31 S33 S35 S37">
    <cfRule type="expression" dxfId="23" priority="22">
      <formula>$S$5&gt;$A$2</formula>
    </cfRule>
  </conditionalFormatting>
  <conditionalFormatting sqref="R5:R20 R22:R31 R33 R35 R37">
    <cfRule type="expression" dxfId="22" priority="21">
      <formula>$R$5&gt;$A$2</formula>
    </cfRule>
  </conditionalFormatting>
  <conditionalFormatting sqref="Q5:Q20 Q22:Q31 Q33 Q35 Q37">
    <cfRule type="expression" dxfId="21" priority="20">
      <formula>$Q$5&gt;$A$2</formula>
    </cfRule>
  </conditionalFormatting>
  <conditionalFormatting sqref="P5:P20 P22:P31 P33 P35 P37">
    <cfRule type="expression" dxfId="20" priority="19">
      <formula>$P$5&gt;$A$2</formula>
    </cfRule>
  </conditionalFormatting>
  <conditionalFormatting sqref="O5:O20 O22:O31 O33 O35 O37">
    <cfRule type="expression" dxfId="19" priority="18">
      <formula>$O$5&gt;$A$2</formula>
    </cfRule>
  </conditionalFormatting>
  <conditionalFormatting sqref="N5:N20 N22:N31 N33 N35 N37">
    <cfRule type="expression" dxfId="18" priority="17">
      <formula>$N$5&gt;$A$2</formula>
    </cfRule>
  </conditionalFormatting>
  <conditionalFormatting sqref="M5:M20 M22:M31 M33 M35 M37">
    <cfRule type="expression" dxfId="17" priority="16">
      <formula>$M$5&gt;$A$2</formula>
    </cfRule>
  </conditionalFormatting>
  <conditionalFormatting sqref="L5:L20 L22:L31 L33 L35 L37">
    <cfRule type="expression" dxfId="16" priority="15">
      <formula>$L$5&gt;$A$2</formula>
    </cfRule>
  </conditionalFormatting>
  <conditionalFormatting sqref="K5:K20 K22:K31 K33 K35 K37">
    <cfRule type="expression" dxfId="15" priority="14">
      <formula>$K$5&gt;$A$2</formula>
    </cfRule>
  </conditionalFormatting>
  <conditionalFormatting sqref="J5:J20 J22:J31 J33 J35 J37">
    <cfRule type="expression" dxfId="14" priority="13">
      <formula>$J$5&gt;$A$2</formula>
    </cfRule>
  </conditionalFormatting>
  <conditionalFormatting sqref="I5:I20 I22:I31 I33 I35 I37">
    <cfRule type="expression" dxfId="13" priority="12">
      <formula>$I$5&gt;$A$2</formula>
    </cfRule>
  </conditionalFormatting>
  <conditionalFormatting sqref="W5:W20 W22:W31 W33 W35 W37">
    <cfRule type="expression" dxfId="12" priority="26">
      <formula>$W$5&gt;$A$2</formula>
    </cfRule>
  </conditionalFormatting>
  <conditionalFormatting sqref="AB5:AB20 AB22:AB31 AB33 AB35 AB37">
    <cfRule type="expression" dxfId="11" priority="31">
      <formula>$AB$5&gt;$A$2</formula>
    </cfRule>
  </conditionalFormatting>
  <conditionalFormatting sqref="E22:AK22 D7 G7:AK7">
    <cfRule type="expression" dxfId="10" priority="11">
      <formula>$A$3&lt;1</formula>
    </cfRule>
  </conditionalFormatting>
  <conditionalFormatting sqref="E23:AK23 D8 G8:AK8">
    <cfRule type="expression" dxfId="9" priority="10">
      <formula>$A$3&lt;2</formula>
    </cfRule>
  </conditionalFormatting>
  <conditionalFormatting sqref="E24:AK24 D9 G9:AK9">
    <cfRule type="expression" dxfId="8" priority="9">
      <formula>$A$3&lt;3</formula>
    </cfRule>
  </conditionalFormatting>
  <conditionalFormatting sqref="E25:AK25 D10 G10:AK10">
    <cfRule type="expression" dxfId="7" priority="8">
      <formula>$A$3&lt;4</formula>
    </cfRule>
  </conditionalFormatting>
  <conditionalFormatting sqref="E26:AK26 D11 G11:AK11">
    <cfRule type="expression" dxfId="6" priority="7">
      <formula>$A$3&lt;5</formula>
    </cfRule>
  </conditionalFormatting>
  <conditionalFormatting sqref="D12 G12:AK12 E27:AK27">
    <cfRule type="expression" dxfId="5" priority="6">
      <formula>$A$3&lt;6</formula>
    </cfRule>
  </conditionalFormatting>
  <conditionalFormatting sqref="D13 G13:AK13 E28:AK28">
    <cfRule type="expression" dxfId="4" priority="5">
      <formula>$A$3&lt;7</formula>
    </cfRule>
  </conditionalFormatting>
  <conditionalFormatting sqref="E29:AK29 D14 G14:AK14">
    <cfRule type="expression" dxfId="3" priority="4">
      <formula>$A$3&lt;8</formula>
    </cfRule>
  </conditionalFormatting>
  <conditionalFormatting sqref="D15 E30:AK30 H15:L15 G15 M15:AK15">
    <cfRule type="expression" dxfId="2" priority="3">
      <formula>$A$3&lt;9</formula>
    </cfRule>
  </conditionalFormatting>
  <conditionalFormatting sqref="E31:AK31 G16 H16:AK16 D16 E31:AK31 H16:AK16">
    <cfRule type="expression" dxfId="1" priority="2">
      <formula>$A$3&lt;10</formula>
    </cfRule>
  </conditionalFormatting>
  <conditionalFormatting sqref="H5:H20 H22:H31 H33 H35 H37">
    <cfRule type="expression" dxfId="0" priority="1">
      <formula>$H$5&gt;$A$2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WhiteSpace="0" view="pageLayout" zoomScale="115" zoomScaleNormal="145" zoomScalePageLayoutView="115" workbookViewId="0">
      <selection activeCell="O40" sqref="O40"/>
    </sheetView>
  </sheetViews>
  <sheetFormatPr defaultRowHeight="15" x14ac:dyDescent="0.25"/>
  <cols>
    <col min="1" max="1" width="1.42578125" customWidth="1"/>
    <col min="2" max="2" width="21.42578125" customWidth="1"/>
    <col min="4" max="6" width="12.7109375" customWidth="1"/>
    <col min="7" max="7" width="0.42578125" customWidth="1"/>
    <col min="8" max="8" width="18.42578125" bestFit="1" customWidth="1"/>
    <col min="9" max="9" width="12.140625" customWidth="1"/>
    <col min="10" max="10" width="1.42578125" customWidth="1"/>
  </cols>
  <sheetData>
    <row r="1" spans="1:10" ht="6" customHeight="1" x14ac:dyDescent="0.25">
      <c r="A1" s="51"/>
      <c r="B1" s="51"/>
      <c r="C1" s="51"/>
      <c r="D1" s="51"/>
      <c r="E1" s="51"/>
      <c r="F1" s="51"/>
      <c r="G1" s="51"/>
      <c r="H1" s="51"/>
      <c r="I1" s="51"/>
      <c r="J1" s="46"/>
    </row>
    <row r="2" spans="1:10" ht="19.5" thickBot="1" x14ac:dyDescent="0.35">
      <c r="A2" s="51"/>
      <c r="B2" s="63" t="s">
        <v>24</v>
      </c>
      <c r="C2" s="52"/>
      <c r="D2" s="63" t="s">
        <v>21</v>
      </c>
      <c r="E2" s="63" t="s">
        <v>22</v>
      </c>
      <c r="F2" s="63" t="s">
        <v>23</v>
      </c>
      <c r="G2" s="53"/>
      <c r="H2" s="97" t="s">
        <v>8</v>
      </c>
      <c r="I2" s="97"/>
      <c r="J2" s="46"/>
    </row>
    <row r="3" spans="1:10" x14ac:dyDescent="0.25">
      <c r="A3" s="51"/>
      <c r="B3" s="60" t="s">
        <v>26</v>
      </c>
      <c r="C3" s="56" t="s">
        <v>25</v>
      </c>
      <c r="D3" s="61" t="s">
        <v>39</v>
      </c>
      <c r="E3" s="61" t="s">
        <v>39</v>
      </c>
      <c r="F3" s="61" t="s">
        <v>39</v>
      </c>
      <c r="G3" s="51"/>
      <c r="H3" s="60" t="s">
        <v>35</v>
      </c>
      <c r="I3" s="62" t="s">
        <v>39</v>
      </c>
      <c r="J3" s="46"/>
    </row>
    <row r="4" spans="1:10" x14ac:dyDescent="0.25">
      <c r="A4" s="51"/>
      <c r="B4" s="55" t="s">
        <v>27</v>
      </c>
      <c r="C4" s="56" t="s">
        <v>25</v>
      </c>
      <c r="D4" s="57" t="s">
        <v>39</v>
      </c>
      <c r="E4" s="57" t="s">
        <v>39</v>
      </c>
      <c r="F4" s="57" t="s">
        <v>39</v>
      </c>
      <c r="G4" s="51"/>
      <c r="H4" s="55" t="s">
        <v>35</v>
      </c>
      <c r="I4" s="58" t="s">
        <v>39</v>
      </c>
      <c r="J4" s="46"/>
    </row>
    <row r="5" spans="1:10" x14ac:dyDescent="0.25">
      <c r="A5" s="51"/>
      <c r="B5" s="55" t="s">
        <v>28</v>
      </c>
      <c r="C5" s="56" t="s">
        <v>25</v>
      </c>
      <c r="D5" s="57" t="s">
        <v>39</v>
      </c>
      <c r="E5" s="57" t="s">
        <v>39</v>
      </c>
      <c r="F5" s="57" t="s">
        <v>39</v>
      </c>
      <c r="G5" s="51"/>
      <c r="H5" s="55" t="s">
        <v>35</v>
      </c>
      <c r="I5" s="58" t="s">
        <v>39</v>
      </c>
      <c r="J5" s="46"/>
    </row>
    <row r="6" spans="1:10" x14ac:dyDescent="0.25">
      <c r="A6" s="51"/>
      <c r="B6" s="55" t="s">
        <v>29</v>
      </c>
      <c r="C6" s="56" t="s">
        <v>25</v>
      </c>
      <c r="D6" s="57" t="s">
        <v>39</v>
      </c>
      <c r="E6" s="57" t="s">
        <v>39</v>
      </c>
      <c r="F6" s="57" t="s">
        <v>39</v>
      </c>
      <c r="G6" s="51"/>
      <c r="H6" s="55" t="s">
        <v>35</v>
      </c>
      <c r="I6" s="58" t="s">
        <v>39</v>
      </c>
      <c r="J6" s="46"/>
    </row>
    <row r="7" spans="1:10" x14ac:dyDescent="0.25">
      <c r="A7" s="51"/>
      <c r="B7" s="8" t="s">
        <v>2</v>
      </c>
      <c r="C7" s="50"/>
      <c r="D7" s="57" t="s">
        <v>39</v>
      </c>
      <c r="E7" s="57" t="s">
        <v>39</v>
      </c>
      <c r="F7" s="57" t="s">
        <v>39</v>
      </c>
      <c r="G7" s="51"/>
      <c r="H7" s="47"/>
      <c r="I7" s="48"/>
      <c r="J7" s="46"/>
    </row>
    <row r="8" spans="1:10" x14ac:dyDescent="0.25">
      <c r="A8" s="51"/>
      <c r="B8" s="54"/>
      <c r="C8" s="50"/>
      <c r="D8" s="50"/>
      <c r="E8" s="50"/>
      <c r="F8" s="50"/>
      <c r="G8" s="51"/>
      <c r="H8" s="55" t="s">
        <v>37</v>
      </c>
      <c r="I8" s="58" t="s">
        <v>39</v>
      </c>
      <c r="J8" s="46"/>
    </row>
    <row r="9" spans="1:10" x14ac:dyDescent="0.25">
      <c r="A9" s="51"/>
      <c r="B9" s="8" t="s">
        <v>3</v>
      </c>
      <c r="C9" s="50"/>
      <c r="D9" s="57" t="s">
        <v>39</v>
      </c>
      <c r="E9" s="57" t="s">
        <v>39</v>
      </c>
      <c r="F9" s="57" t="s">
        <v>39</v>
      </c>
      <c r="G9" s="51"/>
      <c r="H9" s="55" t="s">
        <v>36</v>
      </c>
      <c r="I9" s="58" t="s">
        <v>39</v>
      </c>
      <c r="J9" s="46"/>
    </row>
    <row r="10" spans="1:10" x14ac:dyDescent="0.25">
      <c r="A10" s="51"/>
      <c r="B10" s="59" t="s">
        <v>30</v>
      </c>
      <c r="C10" s="50"/>
      <c r="D10" s="57" t="s">
        <v>39</v>
      </c>
      <c r="E10" s="57" t="s">
        <v>39</v>
      </c>
      <c r="F10" s="57" t="s">
        <v>39</v>
      </c>
      <c r="G10" s="51"/>
      <c r="H10" s="49"/>
      <c r="I10" s="48"/>
      <c r="J10" s="46"/>
    </row>
    <row r="11" spans="1:10" x14ac:dyDescent="0.25">
      <c r="A11" s="51"/>
      <c r="B11" s="8" t="s">
        <v>31</v>
      </c>
      <c r="C11" s="50"/>
      <c r="D11" s="57" t="s">
        <v>39</v>
      </c>
      <c r="E11" s="57" t="s">
        <v>39</v>
      </c>
      <c r="F11" s="57" t="s">
        <v>39</v>
      </c>
      <c r="G11" s="51"/>
      <c r="H11" s="55" t="s">
        <v>38</v>
      </c>
      <c r="I11" s="58" t="s">
        <v>39</v>
      </c>
      <c r="J11" s="46"/>
    </row>
    <row r="12" spans="1:10" x14ac:dyDescent="0.25">
      <c r="A12" s="51"/>
      <c r="B12" s="50"/>
      <c r="C12" s="50"/>
      <c r="D12" s="50"/>
      <c r="E12" s="50"/>
      <c r="F12" s="50"/>
      <c r="G12" s="51"/>
      <c r="H12" s="46"/>
      <c r="I12" s="46"/>
      <c r="J12" s="46"/>
    </row>
    <row r="13" spans="1:10" x14ac:dyDescent="0.25">
      <c r="A13" s="51"/>
      <c r="B13" s="96" t="s">
        <v>32</v>
      </c>
      <c r="C13" s="56">
        <v>1</v>
      </c>
      <c r="D13" s="57" t="s">
        <v>39</v>
      </c>
      <c r="E13" s="57" t="s">
        <v>39</v>
      </c>
      <c r="F13" s="57" t="s">
        <v>39</v>
      </c>
      <c r="G13" s="51"/>
      <c r="H13" s="46"/>
      <c r="I13" s="46"/>
      <c r="J13" s="46"/>
    </row>
    <row r="14" spans="1:10" x14ac:dyDescent="0.25">
      <c r="A14" s="51"/>
      <c r="B14" s="96"/>
      <c r="C14" s="56">
        <v>2</v>
      </c>
      <c r="D14" s="57" t="s">
        <v>39</v>
      </c>
      <c r="E14" s="57" t="s">
        <v>39</v>
      </c>
      <c r="F14" s="57" t="s">
        <v>39</v>
      </c>
      <c r="G14" s="51"/>
      <c r="H14" s="46"/>
      <c r="I14" s="46"/>
      <c r="J14" s="46"/>
    </row>
    <row r="15" spans="1:10" x14ac:dyDescent="0.25">
      <c r="A15" s="51"/>
      <c r="B15" s="96"/>
      <c r="C15" s="56">
        <v>3</v>
      </c>
      <c r="D15" s="57" t="s">
        <v>39</v>
      </c>
      <c r="E15" s="57" t="s">
        <v>39</v>
      </c>
      <c r="F15" s="57" t="s">
        <v>39</v>
      </c>
      <c r="G15" s="51"/>
      <c r="H15" s="46"/>
      <c r="I15" s="46"/>
      <c r="J15" s="46"/>
    </row>
    <row r="16" spans="1:10" x14ac:dyDescent="0.25">
      <c r="A16" s="51"/>
      <c r="B16" s="96"/>
      <c r="C16" s="56">
        <v>4</v>
      </c>
      <c r="D16" s="57" t="s">
        <v>39</v>
      </c>
      <c r="E16" s="57" t="s">
        <v>39</v>
      </c>
      <c r="F16" s="57" t="s">
        <v>39</v>
      </c>
      <c r="G16" s="51"/>
      <c r="H16" s="46"/>
      <c r="I16" s="46"/>
      <c r="J16" s="46"/>
    </row>
    <row r="17" spans="1:10" x14ac:dyDescent="0.25">
      <c r="A17" s="51"/>
      <c r="B17" s="50"/>
      <c r="C17" s="50"/>
      <c r="D17" s="50"/>
      <c r="E17" s="50"/>
      <c r="F17" s="50"/>
      <c r="G17" s="51"/>
      <c r="H17" s="46"/>
      <c r="I17" s="46"/>
      <c r="J17" s="46"/>
    </row>
    <row r="18" spans="1:10" x14ac:dyDescent="0.25">
      <c r="A18" s="51"/>
      <c r="B18" s="8" t="s">
        <v>33</v>
      </c>
      <c r="C18" s="50"/>
      <c r="D18" s="57" t="s">
        <v>39</v>
      </c>
      <c r="E18" s="57" t="s">
        <v>39</v>
      </c>
      <c r="F18" s="57" t="s">
        <v>39</v>
      </c>
      <c r="G18" s="51"/>
      <c r="H18" s="46"/>
      <c r="I18" s="46"/>
      <c r="J18" s="46"/>
    </row>
    <row r="19" spans="1:10" x14ac:dyDescent="0.25">
      <c r="A19" s="51"/>
      <c r="B19" s="8" t="s">
        <v>15</v>
      </c>
      <c r="C19" s="50"/>
      <c r="D19" s="57" t="s">
        <v>39</v>
      </c>
      <c r="E19" s="57" t="s">
        <v>39</v>
      </c>
      <c r="F19" s="57" t="s">
        <v>39</v>
      </c>
      <c r="G19" s="51"/>
      <c r="H19" s="46"/>
      <c r="I19" s="46"/>
      <c r="J19" s="46"/>
    </row>
    <row r="20" spans="1:10" x14ac:dyDescent="0.25">
      <c r="A20" s="51"/>
      <c r="B20" s="8" t="s">
        <v>34</v>
      </c>
      <c r="C20" s="50"/>
      <c r="D20" s="57" t="s">
        <v>39</v>
      </c>
      <c r="E20" s="57" t="s">
        <v>39</v>
      </c>
      <c r="F20" s="57" t="s">
        <v>39</v>
      </c>
      <c r="G20" s="51"/>
      <c r="H20" s="46"/>
      <c r="I20" s="46"/>
      <c r="J20" s="46"/>
    </row>
    <row r="21" spans="1:10" ht="7.5" customHeight="1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</row>
    <row r="22" spans="1:10" ht="7.5" customHeight="1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ht="7.5" customHeight="1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</row>
    <row r="24" spans="1:10" ht="7.5" customHeight="1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</row>
    <row r="25" spans="1:10" ht="7.5" customHeight="1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</row>
    <row r="29" spans="1:10" x14ac:dyDescent="0.25">
      <c r="A29" s="51"/>
      <c r="B29" s="51"/>
      <c r="C29" s="51"/>
      <c r="D29" s="51"/>
      <c r="E29" s="51"/>
      <c r="F29" s="51"/>
      <c r="G29" s="51"/>
      <c r="H29" s="51"/>
      <c r="I29" s="51"/>
      <c r="J29" s="46"/>
    </row>
    <row r="30" spans="1:10" ht="19.5" thickBot="1" x14ac:dyDescent="0.35">
      <c r="A30" s="51"/>
      <c r="B30" s="63" t="s">
        <v>24</v>
      </c>
      <c r="C30" s="52"/>
      <c r="D30" s="63" t="s">
        <v>21</v>
      </c>
      <c r="E30" s="63" t="s">
        <v>22</v>
      </c>
      <c r="F30" s="63" t="s">
        <v>23</v>
      </c>
      <c r="G30" s="53"/>
      <c r="H30" s="97" t="s">
        <v>8</v>
      </c>
      <c r="I30" s="97"/>
      <c r="J30" s="46"/>
    </row>
    <row r="31" spans="1:10" x14ac:dyDescent="0.25">
      <c r="A31" s="51"/>
      <c r="B31" s="60" t="s">
        <v>26</v>
      </c>
      <c r="C31" s="56" t="s">
        <v>25</v>
      </c>
      <c r="D31" s="61" t="s">
        <v>39</v>
      </c>
      <c r="E31" s="61" t="s">
        <v>39</v>
      </c>
      <c r="F31" s="61" t="s">
        <v>39</v>
      </c>
      <c r="G31" s="51"/>
      <c r="H31" s="60" t="s">
        <v>35</v>
      </c>
      <c r="I31" s="62" t="s">
        <v>39</v>
      </c>
      <c r="J31" s="46"/>
    </row>
    <row r="32" spans="1:10" x14ac:dyDescent="0.25">
      <c r="A32" s="51"/>
      <c r="B32" s="55" t="s">
        <v>27</v>
      </c>
      <c r="C32" s="56" t="s">
        <v>25</v>
      </c>
      <c r="D32" s="57" t="s">
        <v>39</v>
      </c>
      <c r="E32" s="57" t="s">
        <v>39</v>
      </c>
      <c r="F32" s="57" t="s">
        <v>39</v>
      </c>
      <c r="G32" s="51"/>
      <c r="H32" s="55" t="s">
        <v>35</v>
      </c>
      <c r="I32" s="58" t="s">
        <v>39</v>
      </c>
      <c r="J32" s="46"/>
    </row>
    <row r="33" spans="1:10" x14ac:dyDescent="0.25">
      <c r="A33" s="51"/>
      <c r="B33" s="55" t="s">
        <v>28</v>
      </c>
      <c r="C33" s="56" t="s">
        <v>25</v>
      </c>
      <c r="D33" s="57" t="s">
        <v>39</v>
      </c>
      <c r="E33" s="57" t="s">
        <v>39</v>
      </c>
      <c r="F33" s="57" t="s">
        <v>39</v>
      </c>
      <c r="G33" s="51"/>
      <c r="H33" s="55" t="s">
        <v>35</v>
      </c>
      <c r="I33" s="58" t="s">
        <v>39</v>
      </c>
      <c r="J33" s="46"/>
    </row>
    <row r="34" spans="1:10" x14ac:dyDescent="0.25">
      <c r="A34" s="51"/>
      <c r="B34" s="55" t="s">
        <v>29</v>
      </c>
      <c r="C34" s="56" t="s">
        <v>25</v>
      </c>
      <c r="D34" s="57" t="s">
        <v>39</v>
      </c>
      <c r="E34" s="57" t="s">
        <v>39</v>
      </c>
      <c r="F34" s="57" t="s">
        <v>39</v>
      </c>
      <c r="G34" s="51"/>
      <c r="H34" s="55" t="s">
        <v>35</v>
      </c>
      <c r="I34" s="58" t="s">
        <v>39</v>
      </c>
      <c r="J34" s="46"/>
    </row>
    <row r="35" spans="1:10" x14ac:dyDescent="0.25">
      <c r="A35" s="51"/>
      <c r="B35" s="8" t="s">
        <v>2</v>
      </c>
      <c r="C35" s="50"/>
      <c r="D35" s="57" t="s">
        <v>39</v>
      </c>
      <c r="E35" s="57" t="s">
        <v>39</v>
      </c>
      <c r="F35" s="57" t="s">
        <v>39</v>
      </c>
      <c r="G35" s="51"/>
      <c r="H35" s="47"/>
      <c r="I35" s="48"/>
      <c r="J35" s="46"/>
    </row>
    <row r="36" spans="1:10" x14ac:dyDescent="0.25">
      <c r="A36" s="51"/>
      <c r="B36" s="54"/>
      <c r="C36" s="50"/>
      <c r="D36" s="50"/>
      <c r="E36" s="50"/>
      <c r="F36" s="50"/>
      <c r="G36" s="51"/>
      <c r="H36" s="55" t="s">
        <v>37</v>
      </c>
      <c r="I36" s="58" t="s">
        <v>39</v>
      </c>
      <c r="J36" s="46"/>
    </row>
    <row r="37" spans="1:10" x14ac:dyDescent="0.25">
      <c r="A37" s="51"/>
      <c r="B37" s="8" t="s">
        <v>3</v>
      </c>
      <c r="C37" s="50"/>
      <c r="D37" s="57" t="s">
        <v>39</v>
      </c>
      <c r="E37" s="57" t="s">
        <v>39</v>
      </c>
      <c r="F37" s="57" t="s">
        <v>39</v>
      </c>
      <c r="G37" s="51"/>
      <c r="H37" s="55" t="s">
        <v>36</v>
      </c>
      <c r="I37" s="58" t="s">
        <v>39</v>
      </c>
      <c r="J37" s="46"/>
    </row>
    <row r="38" spans="1:10" x14ac:dyDescent="0.25">
      <c r="A38" s="51"/>
      <c r="B38" s="59" t="s">
        <v>30</v>
      </c>
      <c r="C38" s="50"/>
      <c r="D38" s="57" t="s">
        <v>39</v>
      </c>
      <c r="E38" s="57" t="s">
        <v>39</v>
      </c>
      <c r="F38" s="57" t="s">
        <v>39</v>
      </c>
      <c r="G38" s="51"/>
      <c r="H38" s="49"/>
      <c r="I38" s="48"/>
      <c r="J38" s="46"/>
    </row>
    <row r="39" spans="1:10" x14ac:dyDescent="0.25">
      <c r="A39" s="51"/>
      <c r="B39" s="8" t="s">
        <v>31</v>
      </c>
      <c r="C39" s="50"/>
      <c r="D39" s="57" t="s">
        <v>39</v>
      </c>
      <c r="E39" s="57" t="s">
        <v>39</v>
      </c>
      <c r="F39" s="57" t="s">
        <v>39</v>
      </c>
      <c r="G39" s="51"/>
      <c r="H39" s="55" t="s">
        <v>38</v>
      </c>
      <c r="I39" s="58" t="s">
        <v>39</v>
      </c>
      <c r="J39" s="46"/>
    </row>
    <row r="40" spans="1:10" x14ac:dyDescent="0.25">
      <c r="A40" s="51"/>
      <c r="B40" s="50"/>
      <c r="C40" s="50"/>
      <c r="D40" s="50"/>
      <c r="E40" s="50"/>
      <c r="F40" s="50"/>
      <c r="G40" s="51"/>
      <c r="H40" s="46"/>
      <c r="I40" s="46"/>
      <c r="J40" s="46"/>
    </row>
    <row r="41" spans="1:10" x14ac:dyDescent="0.25">
      <c r="A41" s="51"/>
      <c r="B41" s="96" t="s">
        <v>32</v>
      </c>
      <c r="C41" s="56">
        <v>1</v>
      </c>
      <c r="D41" s="57" t="s">
        <v>39</v>
      </c>
      <c r="E41" s="57" t="s">
        <v>39</v>
      </c>
      <c r="F41" s="57" t="s">
        <v>39</v>
      </c>
      <c r="G41" s="51"/>
      <c r="H41" s="46"/>
      <c r="I41" s="46"/>
      <c r="J41" s="46"/>
    </row>
    <row r="42" spans="1:10" x14ac:dyDescent="0.25">
      <c r="A42" s="51"/>
      <c r="B42" s="96"/>
      <c r="C42" s="56">
        <v>2</v>
      </c>
      <c r="D42" s="57" t="s">
        <v>39</v>
      </c>
      <c r="E42" s="57" t="s">
        <v>39</v>
      </c>
      <c r="F42" s="57" t="s">
        <v>39</v>
      </c>
      <c r="G42" s="51"/>
      <c r="H42" s="46"/>
      <c r="I42" s="46"/>
      <c r="J42" s="46"/>
    </row>
    <row r="43" spans="1:10" x14ac:dyDescent="0.25">
      <c r="A43" s="51"/>
      <c r="B43" s="96"/>
      <c r="C43" s="56">
        <v>3</v>
      </c>
      <c r="D43" s="57" t="s">
        <v>39</v>
      </c>
      <c r="E43" s="57" t="s">
        <v>39</v>
      </c>
      <c r="F43" s="57" t="s">
        <v>39</v>
      </c>
      <c r="G43" s="51"/>
      <c r="H43" s="46"/>
      <c r="I43" s="46"/>
      <c r="J43" s="46"/>
    </row>
    <row r="44" spans="1:10" x14ac:dyDescent="0.25">
      <c r="A44" s="51"/>
      <c r="B44" s="96"/>
      <c r="C44" s="56">
        <v>4</v>
      </c>
      <c r="D44" s="57" t="s">
        <v>39</v>
      </c>
      <c r="E44" s="57" t="s">
        <v>39</v>
      </c>
      <c r="F44" s="57" t="s">
        <v>39</v>
      </c>
      <c r="G44" s="51"/>
      <c r="H44" s="46"/>
      <c r="I44" s="46"/>
      <c r="J44" s="46"/>
    </row>
    <row r="45" spans="1:10" x14ac:dyDescent="0.25">
      <c r="A45" s="51"/>
      <c r="B45" s="50"/>
      <c r="C45" s="50"/>
      <c r="D45" s="50"/>
      <c r="E45" s="50"/>
      <c r="F45" s="50"/>
      <c r="G45" s="51"/>
      <c r="H45" s="46"/>
      <c r="I45" s="46"/>
      <c r="J45" s="46"/>
    </row>
    <row r="46" spans="1:10" x14ac:dyDescent="0.25">
      <c r="A46" s="51"/>
      <c r="B46" s="8" t="s">
        <v>33</v>
      </c>
      <c r="C46" s="50"/>
      <c r="D46" s="57" t="s">
        <v>39</v>
      </c>
      <c r="E46" s="57" t="s">
        <v>39</v>
      </c>
      <c r="F46" s="57" t="s">
        <v>39</v>
      </c>
      <c r="G46" s="51"/>
      <c r="H46" s="46"/>
      <c r="I46" s="46"/>
      <c r="J46" s="46"/>
    </row>
    <row r="47" spans="1:10" x14ac:dyDescent="0.25">
      <c r="A47" s="51"/>
      <c r="B47" s="8" t="s">
        <v>15</v>
      </c>
      <c r="C47" s="50"/>
      <c r="D47" s="57" t="s">
        <v>39</v>
      </c>
      <c r="E47" s="57" t="s">
        <v>39</v>
      </c>
      <c r="F47" s="57" t="s">
        <v>39</v>
      </c>
      <c r="G47" s="51"/>
      <c r="H47" s="46"/>
      <c r="I47" s="46"/>
      <c r="J47" s="46"/>
    </row>
    <row r="48" spans="1:10" x14ac:dyDescent="0.25">
      <c r="A48" s="51"/>
      <c r="B48" s="8" t="s">
        <v>34</v>
      </c>
      <c r="C48" s="50"/>
      <c r="D48" s="57" t="s">
        <v>39</v>
      </c>
      <c r="E48" s="57" t="s">
        <v>39</v>
      </c>
      <c r="F48" s="57" t="s">
        <v>39</v>
      </c>
      <c r="G48" s="51"/>
      <c r="H48" s="46"/>
      <c r="I48" s="46"/>
      <c r="J48" s="46"/>
    </row>
    <row r="49" spans="1:10" x14ac:dyDescent="0.25">
      <c r="A49" s="46"/>
      <c r="B49" s="46"/>
      <c r="C49" s="46"/>
      <c r="D49" s="46"/>
      <c r="E49" s="46"/>
      <c r="F49" s="46"/>
      <c r="G49" s="46"/>
      <c r="H49" s="46"/>
      <c r="I49" s="46"/>
      <c r="J49" s="46"/>
    </row>
  </sheetData>
  <mergeCells count="4">
    <mergeCell ref="B13:B16"/>
    <mergeCell ref="H2:I2"/>
    <mergeCell ref="H30:I30"/>
    <mergeCell ref="B41:B44"/>
  </mergeCells>
  <pageMargins left="0.25" right="0.25" top="0.75" bottom="0.75" header="0.3" footer="0.3"/>
  <pageSetup scale="9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Bid-Divide Program</vt:lpstr>
      <vt:lpstr>By-Hand Worksheet </vt:lpstr>
    </vt:vector>
  </TitlesOfParts>
  <Company>Helena Public School District #1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Swenson - Ryan</dc:creator>
  <cp:lastModifiedBy>Swenson - Ryan</cp:lastModifiedBy>
  <cp:lastPrinted>2015-11-11T23:54:32Z</cp:lastPrinted>
  <dcterms:created xsi:type="dcterms:W3CDTF">2015-11-10T17:41:41Z</dcterms:created>
  <dcterms:modified xsi:type="dcterms:W3CDTF">2015-11-12T17:52:51Z</dcterms:modified>
</cp:coreProperties>
</file>